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<sst xmlns="http://schemas.openxmlformats.org/spreadsheetml/2006/main" count="1552" uniqueCount="722">
  <si>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</si>
  <si>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</si>
  <si>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</si>
  <si>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</si>
  <si>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</si>
  <si>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</si>
  <si>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</si>
  <si>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</si>
  <si>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</si>
  <si>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</si>
  <si>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</si>
  <si>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</si>
  <si>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</si>
  <si>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</si>
  <si>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</si>
  <si>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</si>
  <si>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</si>
  <si>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</si>
  <si>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</si>
  <si>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</si>
  <si>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</si>
  <si>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</si>
  <si>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</si>
  <si>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</si>
  <si>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</si>
  <si>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</si>
  <si>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</si>
  <si>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</si>
  <si>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</si>
  <si>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</si>
  <si>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</si>
  <si>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</si>
  <si>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</si>
  <si>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</si>
  <si>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</si>
  <si>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</si>
  <si>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</si>
  <si>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</si>
  <si>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</si>
  <si>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</si>
  <si>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</si>
  <si>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</si>
  <si>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</si>
  <si>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</si>
  <si>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</si>
  <si>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</si>
  <si>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</si>
  <si>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</si>
  <si>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</si>
  <si>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</si>
  <si>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</si>
  <si>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</si>
  <si>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</si>
  <si>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</si>
  <si>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</si>
  <si>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</si>
  <si>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</si>
  <si>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</si>
  <si>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</si>
  <si>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</si>
  <si>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</si>
  <si>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</si>
  <si>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</si>
  <si>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</si>
  <si>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</si>
  <si>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</si>
  <si>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</si>
  <si>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</si>
  <si>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</si>
  <si>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</si>
  <si>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</si>
  <si>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</si>
  <si>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</si>
  <si>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</si>
  <si>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</si>
  <si>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</si>
  <si>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</si>
  <si>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</si>
  <si>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</si>
  <si>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</si>
  <si>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</si>
  <si>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</si>
  <si>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</si>
  <si>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</si>
  <si>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</si>
  <si>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</si>
  <si>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</si>
  <si>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</si>
  <si>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</si>
  <si>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</si>
  <si>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</si>
  <si>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</si>
  <si>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</si>
  <si>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</si>
  <si>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</si>
  <si>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</si>
  <si>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</si>
  <si>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</si>
  <si>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</si>
  <si>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</si>
  <si>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</si>
  <si>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</si>
  <si>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</si>
  <si>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</si>
  <si>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</si>
  <si>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</si>
  <si>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</si>
  <si>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</si>
  <si>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</si>
  <si>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</si>
  <si>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</si>
  <si>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</si>
  <si>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</si>
  <si>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</si>
  <si>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</si>
  <si>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</si>
  <si>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</si>
  <si>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</si>
  <si>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</si>
  <si>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</si>
  <si>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</si>
  <si>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</si>
  <si>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</si>
  <si>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</si>
  <si>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</si>
  <si>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</si>
  <si>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</si>
  <si>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</si>
  <si>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</si>
  <si>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</si>
  <si>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</si>
  <si>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</si>
  <si>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</si>
  <si>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</si>
  <si>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</si>
  <si>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</si>
  <si>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</si>
  <si>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</si>
  <si>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</si>
  <si>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</si>
  <si>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</si>
  <si>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</si>
  <si>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</si>
  <si>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</si>
  <si>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</si>
  <si>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</si>
  <si>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</si>
  <si>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</si>
  <si>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</si>
  <si>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</si>
  <si>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</si>
  <si>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</si>
  <si>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</si>
  <si>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</si>
  <si>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</si>
  <si>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</si>
  <si>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</si>
  <si>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</si>
  <si>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</si>
  <si>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</si>
  <si>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</si>
  <si>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</si>
  <si>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</si>
  <si>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</si>
  <si>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</si>
  <si>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</si>
  <si>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</si>
  <si>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</si>
  <si>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</si>
  <si>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</si>
  <si>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</si>
  <si>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</si>
  <si>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</si>
  <si>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</si>
  <si>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</si>
  <si>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</si>
  <si>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</si>
  <si>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</si>
  <si>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</si>
  <si>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</si>
  <si>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</si>
  <si>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</si>
  <si>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</si>
  <si>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</si>
  <si>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</si>
  <si>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</si>
  <si>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</si>
  <si>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</si>
  <si>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</si>
  <si>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</si>
  <si>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</si>
  <si>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</si>
  <si>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</si>
  <si>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</si>
  <si>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</si>
  <si>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</si>
  <si>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</si>
  <si>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</si>
  <si>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</si>
  <si>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</si>
  <si>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</si>
  <si>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</si>
  <si>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</si>
  <si>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</si>
  <si>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</si>
  <si>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</si>
  <si>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</si>
  <si>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</si>
  <si>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</si>
  <si>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</si>
  <si>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</si>
  <si>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</si>
  <si>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</si>
  <si>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</si>
  <si>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</si>
  <si>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</si>
  <si>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</si>
  <si>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</si>
  <si>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</si>
  <si>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</si>
  <si>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</si>
  <si>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</si>
  <si>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</si>
  <si>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</si>
  <si>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</si>
  <si>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</si>
  <si>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</si>
  <si>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</si>
  <si>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</si>
  <si>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</si>
  <si>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</si>
  <si>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</si>
  <si>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</si>
  <si>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</si>
  <si>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</si>
  <si>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</si>
  <si>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</si>
  <si>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</si>
  <si>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</si>
  <si>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</si>
  <si>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</si>
  <si>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</si>
  <si>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</si>
  <si>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</si>
  <si>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</si>
  <si>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</si>
  <si>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</si>
  <si>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</si>
  <si>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</si>
  <si>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</si>
  <si>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</si>
  <si>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</si>
  <si>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</si>
  <si>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</si>
  <si>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</si>
  <si>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</si>
  <si>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</si>
  <si>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</si>
  <si>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</si>
  <si>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</si>
  <si>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</si>
  <si>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</si>
  <si>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</si>
  <si>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</si>
  <si>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</si>
  <si>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</si>
  <si>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</si>
  <si>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</si>
  <si>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</si>
  <si>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</si>
  <si>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</si>
  <si>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</si>
  <si>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</si>
  <si>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</si>
  <si>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</si>
  <si>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</si>
  <si>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</si>
  <si>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</si>
  <si>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</si>
  <si>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</si>
  <si>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</si>
  <si>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</si>
  <si>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</si>
  <si>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</si>
  <si>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</si>
  <si>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</si>
  <si>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</si>
  <si>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</si>
  <si>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</si>
  <si>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</si>
  <si>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</si>
  <si>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</si>
  <si>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</si>
  <si>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</si>
  <si>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</si>
  <si>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</si>
  <si>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</si>
  <si>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</si>
  <si>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</si>
  <si>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</si>
  <si>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</si>
  <si>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</si>
  <si>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</si>
  <si>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</si>
  <si>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</si>
  <si>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</si>
  <si>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</si>
  <si>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</si>
  <si>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</si>
  <si>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</si>
  <si>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</si>
  <si>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</si>
  <si>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</si>
  <si>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</si>
  <si>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</si>
  <si>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</si>
  <si>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</si>
  <si>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</si>
  <si>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</si>
  <si>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</si>
  <si>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</si>
  <si>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</si>
  <si>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</si>
  <si>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</si>
  <si>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</si>
  <si>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</si>
  <si>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</si>
  <si>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</si>
  <si>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</si>
  <si>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</si>
  <si>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</si>
  <si>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</si>
  <si>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</si>
  <si>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</si>
  <si>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</si>
  <si>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</si>
  <si>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</si>
  <si>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</si>
  <si>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</si>
  <si>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</si>
  <si>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</si>
  <si>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</si>
  <si>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</si>
  <si>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</si>
  <si>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</si>
  <si>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</si>
  <si>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</si>
  <si>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</si>
  <si>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</si>
  <si>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</si>
  <si>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</si>
  <si>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</si>
  <si>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</si>
  <si>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</si>
  <si>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</si>
  <si>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</si>
  <si>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</si>
  <si>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</si>
  <si>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</si>
  <si>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</si>
  <si>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</si>
  <si>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</si>
  <si>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</si>
  <si>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</si>
  <si>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</si>
  <si>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</si>
  <si>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</si>
  <si>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</si>
  <si>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</si>
  <si>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</si>
  <si>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</si>
  <si>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</si>
  <si>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</si>
  <si>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</si>
  <si>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</si>
  <si>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</si>
  <si>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</si>
  <si>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</si>
  <si>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</si>
  <si>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</si>
  <si>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</si>
  <si>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</si>
  <si>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</si>
  <si>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</si>
  <si>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</si>
  <si>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</si>
  <si>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</si>
  <si>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</si>
  <si>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</si>
  <si>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</si>
  <si>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</si>
  <si>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</si>
  <si>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</si>
  <si>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</si>
  <si>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</si>
  <si>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</si>
  <si>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</si>
  <si>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</si>
  <si>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</si>
  <si>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</si>
  <si>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</si>
  <si>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</si>
  <si>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</si>
  <si>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</si>
  <si>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</si>
  <si>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</si>
  <si>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</si>
  <si>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</si>
  <si>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</si>
  <si>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</si>
  <si>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</si>
  <si>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</si>
  <si>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</si>
  <si>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</si>
  <si>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</si>
  <si>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</si>
  <si>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</si>
  <si>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</si>
  <si>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</si>
  <si>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</si>
  <si>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</si>
  <si>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</si>
  <si>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</si>
  <si>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</si>
  <si>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</si>
  <si>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</si>
  <si>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</si>
  <si>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</si>
  <si>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</si>
  <si>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</si>
  <si>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</si>
  <si>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</si>
  <si>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</si>
  <si>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</si>
  <si>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</si>
  <si>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</si>
  <si>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</si>
  <si>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</si>
  <si>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</si>
  <si>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</si>
  <si>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</si>
  <si>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</si>
  <si>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</si>
  <si>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</si>
  <si>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</si>
  <si>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</si>
  <si>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</si>
  <si>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</si>
  <si>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</si>
  <si>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</si>
  <si>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</si>
  <si>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</si>
  <si>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</si>
  <si>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</si>
  <si>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</si>
  <si>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</si>
  <si>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</si>
  <si>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</si>
  <si>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</si>
  <si>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</si>
  <si>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</si>
  <si>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</si>
  <si>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</si>
  <si>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</si>
  <si>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</si>
  <si>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</si>
  <si>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</si>
  <si>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</si>
  <si>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</si>
  <si>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</si>
  <si>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</si>
  <si>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</si>
  <si>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</si>
  <si>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</si>
  <si>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</si>
  <si>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</si>
  <si>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</si>
  <si>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</si>
  <si>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</si>
  <si>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</si>
  <si>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</si>
  <si>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</si>
  <si>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</si>
  <si>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</si>
  <si>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</si>
  <si>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</si>
  <si>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</si>
  <si>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</si>
  <si>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</si>
  <si>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</si>
  <si>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</si>
  <si>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</si>
  <si>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</si>
  <si>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</si>
  <si>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</si>
  <si>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</si>
  <si>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</si>
  <si>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</si>
  <si>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</si>
  <si>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</si>
  <si>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</si>
  <si>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</si>
  <si>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</si>
  <si>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</si>
  <si>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</si>
  <si>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</si>
  <si>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</si>
  <si>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</si>
  <si>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</si>
  <si>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</si>
  <si>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</si>
  <si>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</si>
  <si>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</si>
  <si>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</si>
  <si>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</si>
  <si>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</si>
  <si>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</si>
  <si>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</si>
  <si>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</si>
  <si>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</si>
  <si>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</si>
  <si>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</si>
  <si>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</si>
  <si>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</si>
  <si>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</si>
  <si>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</si>
  <si>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</si>
  <si>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</si>
  <si>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</si>
  <si>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</si>
  <si>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</si>
  <si>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</si>
  <si>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</si>
  <si>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</si>
  <si>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</si>
  <si>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</si>
  <si>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</si>
  <si>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</si>
  <si>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</si>
  <si>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</si>
  <si>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</si>
  <si>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</si>
  <si>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</si>
  <si>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</si>
  <si>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</si>
  <si>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</si>
  <si>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</si>
  <si>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</si>
  <si>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</si>
  <si>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</si>
  <si>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</si>
  <si>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</si>
  <si>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</si>
  <si>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</si>
  <si>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</si>
  <si>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</si>
  <si>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</si>
  <si>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</si>
  <si>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</si>
  <si>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</si>
  <si>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</si>
  <si>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</si>
  <si>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</si>
  <si>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</si>
  <si>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</si>
  <si>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</si>
  <si>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</si>
  <si>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</si>
  <si>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</si>
  <si>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</si>
  <si>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</si>
  <si>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</si>
  <si>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</si>
  <si>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</si>
  <si>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</si>
  <si>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</si>
  <si>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</si>
  <si>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</si>
  <si>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</si>
  <si>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</si>
  <si>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</si>
  <si>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</si>
  <si>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</si>
  <si>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</si>
  <si>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</si>
  <si>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</si>
  <si>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</si>
  <si>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</si>
  <si>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</si>
  <si>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</si>
  <si>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</si>
  <si>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</si>
  <si>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</si>
  <si>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</si>
  <si>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</si>
  <si>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</si>
  <si>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</si>
  <si>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</si>
  <si>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</si>
  <si>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</si>
  <si>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</si>
  <si>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</si>
  <si>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</si>
  <si>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</si>
  <si>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</si>
  <si>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</si>
  <si>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</si>
  <si>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</si>
  <si>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</si>
  <si>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</si>
  <si>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</si>
  <si>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</si>
  <si>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</si>
  <si>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</si>
  <si>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</si>
  <si>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</si>
  <si>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</si>
  <si>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</si>
  <si>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</si>
  <si>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</si>
  <si>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</si>
  <si>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</si>
  <si>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</si>
  <si>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</si>
  <si>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</si>
  <si>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</si>
  <si>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</si>
  <si>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</si>
  <si>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</si>
  <si>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</si>
  <si>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</si>
  <si>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</si>
  <si>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</si>
  <si>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</si>
  <si>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</si>
  <si>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</si>
  <si>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</si>
  <si>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</si>
  <si>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</si>
  <si>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</si>
  <si>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</si>
  <si>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</si>
  <si>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</si>
  <si>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</si>
  <si>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</si>
  <si>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</si>
  <si>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</si>
  <si>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</si>
  <si>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</si>
  <si>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</si>
  <si>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</si>
  <si>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</si>
  <si>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</si>
  <si>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</si>
  <si>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</si>
  <si>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</si>
  <si>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</si>
  <si>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</si>
  <si>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</si>
  <si>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</si>
  <si>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</si>
  <si>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</si>
  <si>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</si>
  <si>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</si>
  <si>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</si>
  <si>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</si>
  <si>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</si>
  <si>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</si>
  <si>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</si>
  <si>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</si>
  <si>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</si>
  <si>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</si>
  <si>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</si>
  <si>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</si>
  <si>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</si>
  <si>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</si>
  <si>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</si>
  <si>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</si>
  <si>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</si>
  <si>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</si>
  <si>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</si>
  <si>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</si>
  <si>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</si>
  <si>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</si>
  <si>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</si>
  <si>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</si>
  <si>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</si>
  <si>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</si>
  <si>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</si>
  <si>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</si>
  <si>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</si>
  <si>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</si>
  <si>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</si>
  <si>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</si>
  <si>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</si>
  <si>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</si>
  <si>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</si>
  <si>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</si>
  <si>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</si>
  <si>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</si>
  <si>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</si>
  <si>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</si>
  <si>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</si>
  <si>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</si>
  <si>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</si>
  <si>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Zubin Potok</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</si>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</sst>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83746764000741358"/>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307</c:v>
                </c:pt>
                <c:pt idx="1">
                  <c:v>144</c:v>
                </c:pt>
                <c:pt idx="2">
                  <c:v>283</c:v>
                </c:pt>
                <c:pt idx="3">
                  <c:v>264</c:v>
                </c:pt>
                <c:pt idx="4">
                  <c:v>248</c:v>
                </c:pt>
                <c:pt idx="5">
                  <c:v>262</c:v>
                </c:pt>
                <c:pt idx="6">
                  <c:v>215</c:v>
                </c:pt>
                <c:pt idx="7">
                  <c:v>209</c:v>
                </c:pt>
                <c:pt idx="8">
                  <c:v>222</c:v>
                </c:pt>
                <c:pt idx="9">
                  <c:v>195</c:v>
                </c:pt>
                <c:pt idx="10">
                  <c:v>179</c:v>
                </c:pt>
                <c:pt idx="11">
                  <c:v>192</c:v>
                </c:pt>
                <c:pt idx="12">
                  <c:v>203</c:v>
                </c:pt>
                <c:pt idx="13">
                  <c:v>194</c:v>
                </c:pt>
                <c:pt idx="14">
                  <c:v>182</c:v>
                </c:pt>
                <c:pt idx="15">
                  <c:v>210</c:v>
                </c:pt>
                <c:pt idx="16">
                  <c:v>170</c:v>
                </c:pt>
                <c:pt idx="17">
                  <c:v>175</c:v>
                </c:pt>
                <c:pt idx="18">
                  <c:v>165</c:v>
                </c:pt>
                <c:pt idx="19">
                  <c:v>143</c:v>
                </c:pt>
                <c:pt idx="20">
                  <c:v>161</c:v>
                </c:pt>
                <c:pt idx="21">
                  <c:v>139</c:v>
                </c:pt>
                <c:pt idx="22">
                  <c:v>180</c:v>
                </c:pt>
                <c:pt idx="23">
                  <c:v>157</c:v>
                </c:pt>
                <c:pt idx="24">
                  <c:v>155</c:v>
                </c:pt>
                <c:pt idx="25">
                  <c:v>223</c:v>
                </c:pt>
                <c:pt idx="26">
                  <c:v>195</c:v>
                </c:pt>
                <c:pt idx="27">
                  <c:v>189</c:v>
                </c:pt>
                <c:pt idx="28">
                  <c:v>168</c:v>
                </c:pt>
                <c:pt idx="29">
                  <c:v>111</c:v>
                </c:pt>
                <c:pt idx="30">
                  <c:v>130</c:v>
                </c:pt>
                <c:pt idx="31">
                  <c:v>105</c:v>
                </c:pt>
                <c:pt idx="32">
                  <c:v>117</c:v>
                </c:pt>
                <c:pt idx="33">
                  <c:v>102</c:v>
                </c:pt>
                <c:pt idx="34">
                  <c:v>126</c:v>
                </c:pt>
                <c:pt idx="35">
                  <c:v>135</c:v>
                </c:pt>
                <c:pt idx="36">
                  <c:v>81</c:v>
                </c:pt>
              </c:numCache>
            </c:numRef>
          </c:val>
          <c:smooth val="0"/>
          <c:extLst xmlns:c16r2="http://schemas.microsoft.com/office/drawing/2015/06/chart">
            <c:ext xmlns:c16="http://schemas.microsoft.com/office/drawing/2014/chart" uri="{C3380CC4-5D6E-409C-BE32-E72D297353CC}">
              <c16:uniqueId val="{00000000-D345-46BC-8A88-4238DB50D402}"/>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92</c:v>
                </c:pt>
                <c:pt idx="1">
                  <c:v>114</c:v>
                </c:pt>
                <c:pt idx="2">
                  <c:v>102</c:v>
                </c:pt>
                <c:pt idx="3">
                  <c:v>89</c:v>
                </c:pt>
                <c:pt idx="4">
                  <c:v>87</c:v>
                </c:pt>
                <c:pt idx="5">
                  <c:v>92</c:v>
                </c:pt>
                <c:pt idx="6">
                  <c:v>105</c:v>
                </c:pt>
                <c:pt idx="7">
                  <c:v>79</c:v>
                </c:pt>
                <c:pt idx="8">
                  <c:v>81</c:v>
                </c:pt>
                <c:pt idx="9">
                  <c:v>96</c:v>
                </c:pt>
                <c:pt idx="10">
                  <c:v>74</c:v>
                </c:pt>
                <c:pt idx="11">
                  <c:v>106</c:v>
                </c:pt>
                <c:pt idx="12">
                  <c:v>61</c:v>
                </c:pt>
                <c:pt idx="13">
                  <c:v>77</c:v>
                </c:pt>
                <c:pt idx="14">
                  <c:v>72</c:v>
                </c:pt>
                <c:pt idx="15">
                  <c:v>92</c:v>
                </c:pt>
                <c:pt idx="16">
                  <c:v>69</c:v>
                </c:pt>
                <c:pt idx="17">
                  <c:v>82</c:v>
                </c:pt>
                <c:pt idx="18">
                  <c:v>82</c:v>
                </c:pt>
                <c:pt idx="19">
                  <c:v>68</c:v>
                </c:pt>
                <c:pt idx="20">
                  <c:v>71</c:v>
                </c:pt>
                <c:pt idx="21">
                  <c:v>80</c:v>
                </c:pt>
                <c:pt idx="22">
                  <c:v>93</c:v>
                </c:pt>
                <c:pt idx="23">
                  <c:v>101</c:v>
                </c:pt>
                <c:pt idx="24">
                  <c:v>104</c:v>
                </c:pt>
                <c:pt idx="25">
                  <c:v>122</c:v>
                </c:pt>
                <c:pt idx="26">
                  <c:v>6</c:v>
                </c:pt>
                <c:pt idx="27">
                  <c:v>64</c:v>
                </c:pt>
                <c:pt idx="28">
                  <c:v>64</c:v>
                </c:pt>
                <c:pt idx="29">
                  <c:v>77</c:v>
                </c:pt>
                <c:pt idx="30">
                  <c:v>48</c:v>
                </c:pt>
                <c:pt idx="31">
                  <c:v>68</c:v>
                </c:pt>
                <c:pt idx="32">
                  <c:v>62</c:v>
                </c:pt>
                <c:pt idx="33">
                  <c:v>57</c:v>
                </c:pt>
                <c:pt idx="34">
                  <c:v>75</c:v>
                </c:pt>
                <c:pt idx="35">
                  <c:v>83</c:v>
                </c:pt>
                <c:pt idx="36">
                  <c:v>87</c:v>
                </c:pt>
              </c:numCache>
            </c:numRef>
          </c:val>
          <c:smooth val="0"/>
          <c:extLst xmlns:c16r2="http://schemas.microsoft.com/office/drawing/2015/06/chart">
            <c:ext xmlns:c16="http://schemas.microsoft.com/office/drawing/2014/chart" uri="{C3380CC4-5D6E-409C-BE32-E72D297353CC}">
              <c16:uniqueId val="{00000001-D345-46BC-8A88-4238DB50D402}"/>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215</c:v>
                </c:pt>
                <c:pt idx="1">
                  <c:v>30</c:v>
                </c:pt>
                <c:pt idx="2">
                  <c:v>181</c:v>
                </c:pt>
                <c:pt idx="3">
                  <c:v>175</c:v>
                </c:pt>
                <c:pt idx="4">
                  <c:v>161</c:v>
                </c:pt>
                <c:pt idx="5">
                  <c:v>170</c:v>
                </c:pt>
                <c:pt idx="6">
                  <c:v>110</c:v>
                </c:pt>
                <c:pt idx="7">
                  <c:v>130</c:v>
                </c:pt>
                <c:pt idx="8">
                  <c:v>141</c:v>
                </c:pt>
                <c:pt idx="9">
                  <c:v>99</c:v>
                </c:pt>
                <c:pt idx="10">
                  <c:v>105</c:v>
                </c:pt>
                <c:pt idx="11">
                  <c:v>86</c:v>
                </c:pt>
                <c:pt idx="12">
                  <c:v>142</c:v>
                </c:pt>
                <c:pt idx="13">
                  <c:v>117</c:v>
                </c:pt>
                <c:pt idx="14">
                  <c:v>110</c:v>
                </c:pt>
                <c:pt idx="15">
                  <c:v>118</c:v>
                </c:pt>
                <c:pt idx="16">
                  <c:v>101</c:v>
                </c:pt>
                <c:pt idx="17">
                  <c:v>93</c:v>
                </c:pt>
                <c:pt idx="18">
                  <c:v>83</c:v>
                </c:pt>
                <c:pt idx="19">
                  <c:v>75</c:v>
                </c:pt>
                <c:pt idx="20">
                  <c:v>90</c:v>
                </c:pt>
                <c:pt idx="21">
                  <c:v>59</c:v>
                </c:pt>
                <c:pt idx="22">
                  <c:v>87</c:v>
                </c:pt>
                <c:pt idx="23">
                  <c:v>56</c:v>
                </c:pt>
                <c:pt idx="24">
                  <c:v>51</c:v>
                </c:pt>
                <c:pt idx="25">
                  <c:v>101</c:v>
                </c:pt>
                <c:pt idx="26">
                  <c:v>189</c:v>
                </c:pt>
                <c:pt idx="27">
                  <c:v>125</c:v>
                </c:pt>
                <c:pt idx="28">
                  <c:v>104</c:v>
                </c:pt>
                <c:pt idx="29">
                  <c:v>34</c:v>
                </c:pt>
                <c:pt idx="30">
                  <c:v>82</c:v>
                </c:pt>
                <c:pt idx="31">
                  <c:v>37</c:v>
                </c:pt>
                <c:pt idx="32">
                  <c:v>55</c:v>
                </c:pt>
                <c:pt idx="33">
                  <c:v>45</c:v>
                </c:pt>
                <c:pt idx="34">
                  <c:v>51</c:v>
                </c:pt>
                <c:pt idx="35">
                  <c:v>52</c:v>
                </c:pt>
                <c:pt idx="36">
                  <c:v>-6</c:v>
                </c:pt>
              </c:numCache>
            </c:numRef>
          </c:val>
          <c:smooth val="0"/>
          <c:extLst xmlns:c16r2="http://schemas.microsoft.com/office/drawing/2015/06/chart">
            <c:ext xmlns:c16="http://schemas.microsoft.com/office/drawing/2014/chart" uri="{C3380CC4-5D6E-409C-BE32-E72D297353CC}">
              <c16:uniqueId val="{00000002-D345-46BC-8A88-4238DB50D402}"/>
            </c:ext>
          </c:extLst>
        </c:ser>
        <c:dLbls>
          <c:showLegendKey val="0"/>
          <c:showVal val="0"/>
          <c:showCatName val="0"/>
          <c:showSerName val="0"/>
          <c:showPercent val="0"/>
          <c:showBubbleSize val="0"/>
        </c:dLbls>
        <c:marker val="1"/>
        <c:smooth val="0"/>
        <c:axId val="134562176"/>
        <c:axId val="134563712"/>
      </c:lineChart>
      <c:catAx>
        <c:axId val="134562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63712"/>
        <c:crosses val="autoZero"/>
        <c:auto val="1"/>
        <c:lblAlgn val="ctr"/>
        <c:lblOffset val="100"/>
        <c:tickLblSkip val="5"/>
        <c:tickMarkSkip val="5"/>
        <c:noMultiLvlLbl val="0"/>
      </c:catAx>
      <c:valAx>
        <c:axId val="1345637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621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24</c:v>
                </c:pt>
                <c:pt idx="1">
                  <c:v>18</c:v>
                </c:pt>
                <c:pt idx="2">
                  <c:v>37</c:v>
                </c:pt>
                <c:pt idx="3">
                  <c:v>20</c:v>
                </c:pt>
                <c:pt idx="4">
                  <c:v>24</c:v>
                </c:pt>
                <c:pt idx="5">
                  <c:v>16</c:v>
                </c:pt>
                <c:pt idx="6">
                  <c:v>19</c:v>
                </c:pt>
                <c:pt idx="7">
                  <c:v>14</c:v>
                </c:pt>
                <c:pt idx="8">
                  <c:v>13</c:v>
                </c:pt>
                <c:pt idx="9">
                  <c:v>16</c:v>
                </c:pt>
                <c:pt idx="10">
                  <c:v>14</c:v>
                </c:pt>
                <c:pt idx="11">
                  <c:v>14</c:v>
                </c:pt>
                <c:pt idx="12">
                  <c:v>8</c:v>
                </c:pt>
                <c:pt idx="13">
                  <c:v>8</c:v>
                </c:pt>
                <c:pt idx="14">
                  <c:v>12</c:v>
                </c:pt>
                <c:pt idx="15">
                  <c:v>6</c:v>
                </c:pt>
                <c:pt idx="16">
                  <c:v>11</c:v>
                </c:pt>
                <c:pt idx="17">
                  <c:v>0</c:v>
                </c:pt>
                <c:pt idx="18">
                  <c:v>7</c:v>
                </c:pt>
                <c:pt idx="19">
                  <c:v>13</c:v>
                </c:pt>
                <c:pt idx="20">
                  <c:v>4</c:v>
                </c:pt>
                <c:pt idx="21">
                  <c:v>3</c:v>
                </c:pt>
                <c:pt idx="22">
                  <c:v>6</c:v>
                </c:pt>
                <c:pt idx="23">
                  <c:v>9</c:v>
                </c:pt>
                <c:pt idx="24">
                  <c:v>9</c:v>
                </c:pt>
                <c:pt idx="25">
                  <c:v>14</c:v>
                </c:pt>
                <c:pt idx="26">
                  <c:v>2</c:v>
                </c:pt>
                <c:pt idx="27">
                  <c:v>3</c:v>
                </c:pt>
                <c:pt idx="28">
                  <c:v>3</c:v>
                </c:pt>
                <c:pt idx="29">
                  <c:v>5</c:v>
                </c:pt>
                <c:pt idx="30">
                  <c:v>2</c:v>
                </c:pt>
                <c:pt idx="31">
                  <c:v>1</c:v>
                </c:pt>
                <c:pt idx="32">
                  <c:v>0</c:v>
                </c:pt>
                <c:pt idx="33">
                  <c:v>0</c:v>
                </c:pt>
                <c:pt idx="34">
                  <c:v>2</c:v>
                </c:pt>
                <c:pt idx="35">
                  <c:v>1</c:v>
                </c:pt>
                <c:pt idx="36">
                  <c:v>1</c:v>
                </c:pt>
              </c:numCache>
            </c:numRef>
          </c:val>
          <c:smooth val="0"/>
          <c:extLst xmlns:c16r2="http://schemas.microsoft.com/office/drawing/2015/06/chart">
            <c:ext xmlns:c16="http://schemas.microsoft.com/office/drawing/2014/chart" uri="{C3380CC4-5D6E-409C-BE32-E72D297353CC}">
              <c16:uniqueId val="{00000000-2665-4EC4-88AC-3C088219CBFD}"/>
            </c:ext>
          </c:extLst>
        </c:ser>
        <c:dLbls>
          <c:showLegendKey val="0"/>
          <c:showVal val="0"/>
          <c:showCatName val="0"/>
          <c:showSerName val="0"/>
          <c:showPercent val="0"/>
          <c:showBubbleSize val="0"/>
        </c:dLbls>
        <c:marker val="1"/>
        <c:smooth val="0"/>
        <c:axId val="134584192"/>
        <c:axId val="134585728"/>
      </c:lineChart>
      <c:catAx>
        <c:axId val="134584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85728"/>
        <c:crosses val="autoZero"/>
        <c:auto val="1"/>
        <c:lblAlgn val="ctr"/>
        <c:lblOffset val="100"/>
        <c:tickLblSkip val="5"/>
        <c:tickMarkSkip val="5"/>
        <c:noMultiLvlLbl val="0"/>
      </c:catAx>
      <c:valAx>
        <c:axId val="13458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84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Zubin Potok</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28.8</c:v>
                </c:pt>
                <c:pt idx="1">
                  <c:v>13.7</c:v>
                </c:pt>
                <c:pt idx="2">
                  <c:v>27.2</c:v>
                </c:pt>
                <c:pt idx="3">
                  <c:v>25.6</c:v>
                </c:pt>
                <c:pt idx="4">
                  <c:v>24.3</c:v>
                </c:pt>
                <c:pt idx="5">
                  <c:v>26</c:v>
                </c:pt>
                <c:pt idx="6">
                  <c:v>21.6</c:v>
                </c:pt>
                <c:pt idx="7">
                  <c:v>21.2</c:v>
                </c:pt>
                <c:pt idx="8">
                  <c:v>22.8</c:v>
                </c:pt>
                <c:pt idx="9">
                  <c:v>20.3</c:v>
                </c:pt>
                <c:pt idx="10">
                  <c:v>18.8</c:v>
                </c:pt>
                <c:pt idx="11">
                  <c:v>20.5</c:v>
                </c:pt>
                <c:pt idx="12">
                  <c:v>22</c:v>
                </c:pt>
                <c:pt idx="13">
                  <c:v>21.3</c:v>
                </c:pt>
                <c:pt idx="14">
                  <c:v>20.3</c:v>
                </c:pt>
                <c:pt idx="15">
                  <c:v>23.9</c:v>
                </c:pt>
                <c:pt idx="16">
                  <c:v>19.600000000000001</c:v>
                </c:pt>
                <c:pt idx="17">
                  <c:v>20.6</c:v>
                </c:pt>
                <c:pt idx="18">
                  <c:v>19.7</c:v>
                </c:pt>
                <c:pt idx="19">
                  <c:v>17.399999999999999</c:v>
                </c:pt>
                <c:pt idx="20">
                  <c:v>19.899999999999999</c:v>
                </c:pt>
                <c:pt idx="21">
                  <c:v>17.100000000000001</c:v>
                </c:pt>
                <c:pt idx="22">
                  <c:v>22.1</c:v>
                </c:pt>
                <c:pt idx="23">
                  <c:v>19.100000000000001</c:v>
                </c:pt>
                <c:pt idx="24">
                  <c:v>18.8</c:v>
                </c:pt>
                <c:pt idx="25">
                  <c:v>26.9</c:v>
                </c:pt>
                <c:pt idx="26">
                  <c:v>23.4</c:v>
                </c:pt>
                <c:pt idx="27">
                  <c:v>22.6</c:v>
                </c:pt>
                <c:pt idx="28">
                  <c:v>20</c:v>
                </c:pt>
                <c:pt idx="29">
                  <c:v>13.2</c:v>
                </c:pt>
                <c:pt idx="30">
                  <c:v>15.3</c:v>
                </c:pt>
                <c:pt idx="31">
                  <c:v>12.4</c:v>
                </c:pt>
                <c:pt idx="32">
                  <c:v>13.8</c:v>
                </c:pt>
                <c:pt idx="33">
                  <c:v>12.1</c:v>
                </c:pt>
                <c:pt idx="34">
                  <c:v>15</c:v>
                </c:pt>
                <c:pt idx="35">
                  <c:v>15.9</c:v>
                </c:pt>
                <c:pt idx="36">
                  <c:v>9.5</c:v>
                </c:pt>
              </c:numCache>
            </c:numRef>
          </c:val>
          <c:smooth val="0"/>
          <c:extLst xmlns:c16r2="http://schemas.microsoft.com/office/drawing/2015/06/chart">
            <c:ext xmlns:c16="http://schemas.microsoft.com/office/drawing/2014/chart" uri="{C3380CC4-5D6E-409C-BE32-E72D297353CC}">
              <c16:uniqueId val="{00000000-E103-4DD0-B01B-4DAF39DFFA03}"/>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E103-4DD0-B01B-4DAF39DFFA03}"/>
            </c:ext>
          </c:extLst>
        </c:ser>
        <c:dLbls>
          <c:showLegendKey val="0"/>
          <c:showVal val="0"/>
          <c:showCatName val="0"/>
          <c:showSerName val="0"/>
          <c:showPercent val="0"/>
          <c:showBubbleSize val="0"/>
        </c:dLbls>
        <c:marker val="1"/>
        <c:smooth val="0"/>
        <c:axId val="134721920"/>
        <c:axId val="134723456"/>
      </c:lineChart>
      <c:catAx>
        <c:axId val="134721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23456"/>
        <c:crosses val="autoZero"/>
        <c:auto val="1"/>
        <c:lblAlgn val="ctr"/>
        <c:lblOffset val="100"/>
        <c:tickLblSkip val="5"/>
        <c:tickMarkSkip val="5"/>
        <c:noMultiLvlLbl val="0"/>
      </c:catAx>
      <c:valAx>
        <c:axId val="134723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21920"/>
        <c:crosses val="autoZero"/>
        <c:crossBetween val="midCat"/>
      </c:valAx>
      <c:spPr>
        <a:ln>
          <a:solidFill>
            <a:schemeClr val="tx1"/>
          </a:solidFill>
        </a:ln>
      </c:spPr>
    </c:plotArea>
    <c:legend>
      <c:legendPos val="l"/>
      <c:layout>
        <c:manualLayout>
          <c:xMode val="edge"/>
          <c:yMode val="edge"/>
          <c:x val="8.8695347197842375E-2"/>
          <c:y val="0.6891723764605957"/>
          <c:w val="0.32395141988620924"/>
          <c:h val="0.16137009134673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10642</c:v>
                </c:pt>
                <c:pt idx="1">
                  <c:v>10529</c:v>
                </c:pt>
                <c:pt idx="2">
                  <c:v>10416</c:v>
                </c:pt>
                <c:pt idx="3">
                  <c:v>10303</c:v>
                </c:pt>
                <c:pt idx="4">
                  <c:v>10190</c:v>
                </c:pt>
                <c:pt idx="5">
                  <c:v>10077</c:v>
                </c:pt>
                <c:pt idx="6">
                  <c:v>9964</c:v>
                </c:pt>
                <c:pt idx="7">
                  <c:v>9851</c:v>
                </c:pt>
                <c:pt idx="8">
                  <c:v>9738</c:v>
                </c:pt>
                <c:pt idx="9">
                  <c:v>9625</c:v>
                </c:pt>
                <c:pt idx="10">
                  <c:v>9516</c:v>
                </c:pt>
                <c:pt idx="11">
                  <c:v>9373</c:v>
                </c:pt>
                <c:pt idx="12">
                  <c:v>9230</c:v>
                </c:pt>
                <c:pt idx="13">
                  <c:v>9087</c:v>
                </c:pt>
                <c:pt idx="14">
                  <c:v>8944</c:v>
                </c:pt>
                <c:pt idx="15">
                  <c:v>8801</c:v>
                </c:pt>
                <c:pt idx="16">
                  <c:v>8658</c:v>
                </c:pt>
                <c:pt idx="17">
                  <c:v>8515</c:v>
                </c:pt>
                <c:pt idx="18">
                  <c:v>8372</c:v>
                </c:pt>
                <c:pt idx="19">
                  <c:v>8229</c:v>
                </c:pt>
                <c:pt idx="20">
                  <c:v>8081</c:v>
                </c:pt>
                <c:pt idx="21">
                  <c:v>8121</c:v>
                </c:pt>
                <c:pt idx="22">
                  <c:v>8161</c:v>
                </c:pt>
                <c:pt idx="23">
                  <c:v>8201</c:v>
                </c:pt>
                <c:pt idx="24">
                  <c:v>8241</c:v>
                </c:pt>
                <c:pt idx="25">
                  <c:v>8281</c:v>
                </c:pt>
                <c:pt idx="26">
                  <c:v>8321</c:v>
                </c:pt>
                <c:pt idx="27">
                  <c:v>8361</c:v>
                </c:pt>
                <c:pt idx="28">
                  <c:v>8401</c:v>
                </c:pt>
                <c:pt idx="29">
                  <c:v>8441</c:v>
                </c:pt>
                <c:pt idx="30">
                  <c:v>8500</c:v>
                </c:pt>
                <c:pt idx="31">
                  <c:v>8500</c:v>
                </c:pt>
                <c:pt idx="32">
                  <c:v>8500</c:v>
                </c:pt>
                <c:pt idx="33">
                  <c:v>8400</c:v>
                </c:pt>
                <c:pt idx="34">
                  <c:v>8400</c:v>
                </c:pt>
                <c:pt idx="35">
                  <c:v>8500</c:v>
                </c:pt>
                <c:pt idx="36">
                  <c:v>8500</c:v>
                </c:pt>
              </c:numCache>
            </c:numRef>
          </c:val>
          <c:smooth val="0"/>
          <c:extLst xmlns:c16r2="http://schemas.microsoft.com/office/drawing/2015/06/chart">
            <c:ext xmlns:c16="http://schemas.microsoft.com/office/drawing/2014/chart" uri="{C3380CC4-5D6E-409C-BE32-E72D297353CC}">
              <c16:uniqueId val="{00000000-19F4-48BC-A85D-5C1D28A3893B}"/>
            </c:ext>
          </c:extLst>
        </c:ser>
        <c:dLbls>
          <c:showLegendKey val="0"/>
          <c:showVal val="0"/>
          <c:showCatName val="0"/>
          <c:showSerName val="0"/>
          <c:showPercent val="0"/>
          <c:showBubbleSize val="0"/>
        </c:dLbls>
        <c:marker val="1"/>
        <c:smooth val="0"/>
        <c:axId val="134892928"/>
        <c:axId val="134898816"/>
      </c:lineChart>
      <c:catAx>
        <c:axId val="13489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98816"/>
        <c:crosses val="autoZero"/>
        <c:auto val="1"/>
        <c:lblAlgn val="ctr"/>
        <c:lblOffset val="100"/>
        <c:tickLblSkip val="5"/>
        <c:tickMarkSkip val="5"/>
        <c:noMultiLvlLbl val="0"/>
      </c:catAx>
      <c:valAx>
        <c:axId val="134898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92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Zubin Potok</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8.6</c:v>
                </c:pt>
                <c:pt idx="1">
                  <c:v>10.8</c:v>
                </c:pt>
                <c:pt idx="2">
                  <c:v>9.8000000000000007</c:v>
                </c:pt>
                <c:pt idx="3">
                  <c:v>8.6</c:v>
                </c:pt>
                <c:pt idx="4">
                  <c:v>8.5</c:v>
                </c:pt>
                <c:pt idx="5">
                  <c:v>9.1</c:v>
                </c:pt>
                <c:pt idx="6">
                  <c:v>10.5</c:v>
                </c:pt>
                <c:pt idx="7">
                  <c:v>8</c:v>
                </c:pt>
                <c:pt idx="8">
                  <c:v>8.3000000000000007</c:v>
                </c:pt>
                <c:pt idx="9">
                  <c:v>10</c:v>
                </c:pt>
                <c:pt idx="10">
                  <c:v>7.8</c:v>
                </c:pt>
                <c:pt idx="11">
                  <c:v>11.3</c:v>
                </c:pt>
                <c:pt idx="12">
                  <c:v>6.6</c:v>
                </c:pt>
                <c:pt idx="13">
                  <c:v>8.5</c:v>
                </c:pt>
                <c:pt idx="14">
                  <c:v>8.1</c:v>
                </c:pt>
                <c:pt idx="15">
                  <c:v>10.5</c:v>
                </c:pt>
                <c:pt idx="16">
                  <c:v>8</c:v>
                </c:pt>
                <c:pt idx="17">
                  <c:v>9.6</c:v>
                </c:pt>
                <c:pt idx="18">
                  <c:v>9.8000000000000007</c:v>
                </c:pt>
                <c:pt idx="19">
                  <c:v>8.3000000000000007</c:v>
                </c:pt>
                <c:pt idx="20">
                  <c:v>8.8000000000000007</c:v>
                </c:pt>
                <c:pt idx="21">
                  <c:v>9.9</c:v>
                </c:pt>
                <c:pt idx="22">
                  <c:v>11.4</c:v>
                </c:pt>
                <c:pt idx="23">
                  <c:v>12.3</c:v>
                </c:pt>
                <c:pt idx="24">
                  <c:v>12.6</c:v>
                </c:pt>
                <c:pt idx="25">
                  <c:v>14.7</c:v>
                </c:pt>
                <c:pt idx="26">
                  <c:v>0.7</c:v>
                </c:pt>
                <c:pt idx="27">
                  <c:v>7.7</c:v>
                </c:pt>
                <c:pt idx="28">
                  <c:v>7.6</c:v>
                </c:pt>
                <c:pt idx="29">
                  <c:v>9.1</c:v>
                </c:pt>
                <c:pt idx="30">
                  <c:v>5.6</c:v>
                </c:pt>
                <c:pt idx="31">
                  <c:v>8</c:v>
                </c:pt>
                <c:pt idx="32">
                  <c:v>7.3</c:v>
                </c:pt>
                <c:pt idx="33">
                  <c:v>6.8</c:v>
                </c:pt>
                <c:pt idx="34">
                  <c:v>8.9</c:v>
                </c:pt>
                <c:pt idx="35">
                  <c:v>9.8000000000000007</c:v>
                </c:pt>
                <c:pt idx="36">
                  <c:v>10.199999999999999</c:v>
                </c:pt>
              </c:numCache>
            </c:numRef>
          </c:val>
          <c:smooth val="0"/>
          <c:extLst xmlns:c16r2="http://schemas.microsoft.com/office/drawing/2015/06/chart">
            <c:ext xmlns:c16="http://schemas.microsoft.com/office/drawing/2014/chart" uri="{C3380CC4-5D6E-409C-BE32-E72D297353CC}">
              <c16:uniqueId val="{00000000-1AE7-4097-93E9-4DD5C3279B78}"/>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1AE7-4097-93E9-4DD5C3279B78}"/>
            </c:ext>
          </c:extLst>
        </c:ser>
        <c:dLbls>
          <c:showLegendKey val="0"/>
          <c:showVal val="0"/>
          <c:showCatName val="0"/>
          <c:showSerName val="0"/>
          <c:showPercent val="0"/>
          <c:showBubbleSize val="0"/>
        </c:dLbls>
        <c:marker val="1"/>
        <c:smooth val="0"/>
        <c:axId val="134928256"/>
        <c:axId val="134929792"/>
      </c:lineChart>
      <c:catAx>
        <c:axId val="134928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29792"/>
        <c:crosses val="autoZero"/>
        <c:auto val="1"/>
        <c:lblAlgn val="ctr"/>
        <c:lblOffset val="100"/>
        <c:tickLblSkip val="5"/>
        <c:tickMarkSkip val="5"/>
        <c:noMultiLvlLbl val="0"/>
      </c:catAx>
      <c:valAx>
        <c:axId val="1349297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28256"/>
        <c:crosses val="autoZero"/>
        <c:crossBetween val="midCat"/>
      </c:valAx>
      <c:spPr>
        <a:ln>
          <a:solidFill>
            <a:schemeClr val="tx1"/>
          </a:solidFill>
        </a:ln>
      </c:spPr>
    </c:plotArea>
    <c:legend>
      <c:legendPos val="l"/>
      <c:layout>
        <c:manualLayout>
          <c:xMode val="edge"/>
          <c:yMode val="edge"/>
          <c:x val="0.15241608433499954"/>
          <c:y val="6.2711933863797503E-2"/>
          <c:w val="0.30910091752066021"/>
          <c:h val="0.151391629093767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Zubin Potok</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20.2</c:v>
                </c:pt>
                <c:pt idx="1">
                  <c:v>2.9</c:v>
                </c:pt>
                <c:pt idx="2">
                  <c:v>17.399999999999999</c:v>
                </c:pt>
                <c:pt idx="3">
                  <c:v>17</c:v>
                </c:pt>
                <c:pt idx="4">
                  <c:v>15.8</c:v>
                </c:pt>
                <c:pt idx="5">
                  <c:v>16.899999999999999</c:v>
                </c:pt>
                <c:pt idx="6">
                  <c:v>11.1</c:v>
                </c:pt>
                <c:pt idx="7">
                  <c:v>13.2</c:v>
                </c:pt>
                <c:pt idx="8">
                  <c:v>14.5</c:v>
                </c:pt>
                <c:pt idx="9">
                  <c:v>10.3</c:v>
                </c:pt>
                <c:pt idx="10">
                  <c:v>11</c:v>
                </c:pt>
                <c:pt idx="11">
                  <c:v>9.1999999999999993</c:v>
                </c:pt>
                <c:pt idx="12">
                  <c:v>15.4</c:v>
                </c:pt>
                <c:pt idx="13">
                  <c:v>12.8</c:v>
                </c:pt>
                <c:pt idx="14">
                  <c:v>12.2</c:v>
                </c:pt>
                <c:pt idx="15">
                  <c:v>13.4</c:v>
                </c:pt>
                <c:pt idx="16">
                  <c:v>11.6</c:v>
                </c:pt>
                <c:pt idx="17">
                  <c:v>11</c:v>
                </c:pt>
                <c:pt idx="18">
                  <c:v>9.9</c:v>
                </c:pt>
                <c:pt idx="19">
                  <c:v>9.1</c:v>
                </c:pt>
                <c:pt idx="20">
                  <c:v>11.1</c:v>
                </c:pt>
                <c:pt idx="21">
                  <c:v>7.2</c:v>
                </c:pt>
                <c:pt idx="22">
                  <c:v>10.7</c:v>
                </c:pt>
                <c:pt idx="23">
                  <c:v>6.8</c:v>
                </c:pt>
                <c:pt idx="24">
                  <c:v>6.2</c:v>
                </c:pt>
                <c:pt idx="25">
                  <c:v>12.2</c:v>
                </c:pt>
                <c:pt idx="26">
                  <c:v>22.7</c:v>
                </c:pt>
                <c:pt idx="27">
                  <c:v>14.9</c:v>
                </c:pt>
                <c:pt idx="28">
                  <c:v>12.4</c:v>
                </c:pt>
                <c:pt idx="29">
                  <c:v>4.0999999999999996</c:v>
                </c:pt>
                <c:pt idx="30">
                  <c:v>9.6999999999999993</c:v>
                </c:pt>
                <c:pt idx="31">
                  <c:v>4.4000000000000004</c:v>
                </c:pt>
                <c:pt idx="32">
                  <c:v>6.5</c:v>
                </c:pt>
                <c:pt idx="33">
                  <c:v>5.3</c:v>
                </c:pt>
                <c:pt idx="34">
                  <c:v>6.1</c:v>
                </c:pt>
                <c:pt idx="35">
                  <c:v>6.1</c:v>
                </c:pt>
                <c:pt idx="36">
                  <c:v>-0.7</c:v>
                </c:pt>
              </c:numCache>
            </c:numRef>
          </c:val>
          <c:smooth val="0"/>
          <c:extLst xmlns:c16r2="http://schemas.microsoft.com/office/drawing/2015/06/chart">
            <c:ext xmlns:c16="http://schemas.microsoft.com/office/drawing/2014/chart" uri="{C3380CC4-5D6E-409C-BE32-E72D297353CC}">
              <c16:uniqueId val="{00000000-0741-4EF8-AA0F-6EAD52E78FF5}"/>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0741-4EF8-AA0F-6EAD52E78FF5}"/>
            </c:ext>
          </c:extLst>
        </c:ser>
        <c:dLbls>
          <c:showLegendKey val="0"/>
          <c:showVal val="0"/>
          <c:showCatName val="0"/>
          <c:showSerName val="0"/>
          <c:showPercent val="0"/>
          <c:showBubbleSize val="0"/>
        </c:dLbls>
        <c:marker val="1"/>
        <c:smooth val="0"/>
        <c:axId val="134968448"/>
        <c:axId val="134969984"/>
      </c:lineChart>
      <c:catAx>
        <c:axId val="134968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69984"/>
        <c:crosses val="autoZero"/>
        <c:auto val="1"/>
        <c:lblAlgn val="ctr"/>
        <c:lblOffset val="100"/>
        <c:tickLblSkip val="5"/>
        <c:tickMarkSkip val="5"/>
        <c:noMultiLvlLbl val="0"/>
      </c:catAx>
      <c:valAx>
        <c:axId val="1349699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68448"/>
        <c:crosses val="autoZero"/>
        <c:crossBetween val="midCat"/>
      </c:valAx>
      <c:spPr>
        <a:ln>
          <a:solidFill>
            <a:schemeClr val="tx1"/>
          </a:solidFill>
        </a:ln>
      </c:spPr>
    </c:plotArea>
    <c:legend>
      <c:legendPos val="l"/>
      <c:layout>
        <c:manualLayout>
          <c:xMode val="edge"/>
          <c:yMode val="edge"/>
          <c:x val="0.27582372764710139"/>
          <c:y val="6.7853598311600566E-2"/>
          <c:w val="0.3270269460744174"/>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Zubin Potok</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78.2</c:v>
                </c:pt>
                <c:pt idx="1">
                  <c:v>125</c:v>
                </c:pt>
                <c:pt idx="2">
                  <c:v>130.69999999999999</c:v>
                </c:pt>
                <c:pt idx="3">
                  <c:v>75.8</c:v>
                </c:pt>
                <c:pt idx="4">
                  <c:v>96.8</c:v>
                </c:pt>
                <c:pt idx="5">
                  <c:v>61.1</c:v>
                </c:pt>
                <c:pt idx="6">
                  <c:v>88.4</c:v>
                </c:pt>
                <c:pt idx="7">
                  <c:v>67</c:v>
                </c:pt>
                <c:pt idx="8">
                  <c:v>58.6</c:v>
                </c:pt>
                <c:pt idx="9">
                  <c:v>82.1</c:v>
                </c:pt>
                <c:pt idx="10">
                  <c:v>78.2</c:v>
                </c:pt>
                <c:pt idx="11">
                  <c:v>72.900000000000006</c:v>
                </c:pt>
                <c:pt idx="12">
                  <c:v>39.4</c:v>
                </c:pt>
                <c:pt idx="13">
                  <c:v>41.2</c:v>
                </c:pt>
                <c:pt idx="14">
                  <c:v>65.900000000000006</c:v>
                </c:pt>
                <c:pt idx="15">
                  <c:v>28.6</c:v>
                </c:pt>
                <c:pt idx="16">
                  <c:v>64.7</c:v>
                </c:pt>
                <c:pt idx="17">
                  <c:v>0</c:v>
                </c:pt>
                <c:pt idx="18">
                  <c:v>42.4</c:v>
                </c:pt>
                <c:pt idx="19">
                  <c:v>90.9</c:v>
                </c:pt>
                <c:pt idx="20">
                  <c:v>24.8</c:v>
                </c:pt>
                <c:pt idx="21">
                  <c:v>21.6</c:v>
                </c:pt>
                <c:pt idx="22">
                  <c:v>33.299999999999997</c:v>
                </c:pt>
                <c:pt idx="23">
                  <c:v>57.3</c:v>
                </c:pt>
                <c:pt idx="24">
                  <c:v>58.1</c:v>
                </c:pt>
                <c:pt idx="25">
                  <c:v>62.8</c:v>
                </c:pt>
                <c:pt idx="26">
                  <c:v>10.3</c:v>
                </c:pt>
                <c:pt idx="27">
                  <c:v>15.9</c:v>
                </c:pt>
                <c:pt idx="28">
                  <c:v>17.899999999999999</c:v>
                </c:pt>
                <c:pt idx="29">
                  <c:v>45</c:v>
                </c:pt>
                <c:pt idx="30">
                  <c:v>15.4</c:v>
                </c:pt>
                <c:pt idx="31">
                  <c:v>9.5</c:v>
                </c:pt>
                <c:pt idx="32">
                  <c:v>0</c:v>
                </c:pt>
                <c:pt idx="33">
                  <c:v>0</c:v>
                </c:pt>
                <c:pt idx="34">
                  <c:v>15.9</c:v>
                </c:pt>
                <c:pt idx="35">
                  <c:v>7.4</c:v>
                </c:pt>
                <c:pt idx="36">
                  <c:v>12.3</c:v>
                </c:pt>
              </c:numCache>
            </c:numRef>
          </c:val>
          <c:smooth val="0"/>
          <c:extLst xmlns:c16r2="http://schemas.microsoft.com/office/drawing/2015/06/chart">
            <c:ext xmlns:c16="http://schemas.microsoft.com/office/drawing/2014/chart" uri="{C3380CC4-5D6E-409C-BE32-E72D297353CC}">
              <c16:uniqueId val="{00000000-3E2C-40F1-9925-891FD5D40A9E}"/>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3E2C-40F1-9925-891FD5D40A9E}"/>
            </c:ext>
          </c:extLst>
        </c:ser>
        <c:dLbls>
          <c:showLegendKey val="0"/>
          <c:showVal val="0"/>
          <c:showCatName val="0"/>
          <c:showSerName val="0"/>
          <c:showPercent val="0"/>
          <c:showBubbleSize val="0"/>
        </c:dLbls>
        <c:marker val="1"/>
        <c:smooth val="0"/>
        <c:axId val="135028736"/>
        <c:axId val="135030272"/>
      </c:lineChart>
      <c:catAx>
        <c:axId val="135028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30272"/>
        <c:crosses val="autoZero"/>
        <c:auto val="1"/>
        <c:lblAlgn val="ctr"/>
        <c:lblOffset val="100"/>
        <c:tickLblSkip val="5"/>
        <c:tickMarkSkip val="5"/>
        <c:noMultiLvlLbl val="0"/>
      </c:catAx>
      <c:valAx>
        <c:axId val="135030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28736"/>
        <c:crosses val="autoZero"/>
        <c:crossBetween val="midCat"/>
      </c:valAx>
      <c:spPr>
        <a:ln>
          <a:solidFill>
            <a:schemeClr val="tx1"/>
          </a:solidFill>
        </a:ln>
      </c:spPr>
    </c:plotArea>
    <c:legend>
      <c:legendPos val="l"/>
      <c:layout>
        <c:manualLayout>
          <c:xMode val="edge"/>
          <c:yMode val="edge"/>
          <c:x val="0.60035504120902083"/>
          <c:y val="8.0260005938893472E-2"/>
          <c:w val="0.31395217218070776"/>
          <c:h val="0.1544052437636639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404813</xdr:colOff>
      <xdr:row>61</xdr:row>
      <xdr:rowOff>23811</xdr:rowOff>
    </xdr:from>
    <xdr:to>
      <xdr:col>3</xdr:col>
      <xdr:colOff>809624</xdr:colOff>
      <xdr:row>62</xdr:row>
      <xdr:rowOff>130968</xdr:rowOff>
    </xdr:to>
    <xdr:sp macro="" textlink="">
      <xdr:nvSpPr>
        <xdr:cNvPr id="170" name="Text Box 67"/>
        <xdr:cNvSpPr txBox="1">
          <a:spLocks noChangeArrowheads="1"/>
        </xdr:cNvSpPr>
      </xdr:nvSpPr>
      <xdr:spPr bwMode="auto">
        <a:xfrm>
          <a:off x="404813"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178596</xdr:rowOff>
    </xdr:from>
    <xdr:ext cx="1895134" cy="239809"/>
    <xdr:sp macro="" textlink="">
      <xdr:nvSpPr>
        <xdr:cNvPr id="173" name="TextBox 172"/>
        <xdr:cNvSpPr txBox="1"/>
      </xdr:nvSpPr>
      <xdr:spPr>
        <a:xfrm>
          <a:off x="33337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59531</xdr:rowOff>
    </xdr:from>
    <xdr:to>
      <xdr:col>10</xdr:col>
      <xdr:colOff>1039462</xdr:colOff>
      <xdr:row>40</xdr:row>
      <xdr:rowOff>47624</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154784</xdr:rowOff>
    </xdr:from>
    <xdr:ext cx="1895134" cy="239809"/>
    <xdr:sp macro="" textlink="">
      <xdr:nvSpPr>
        <xdr:cNvPr id="187" name="TextBox 186"/>
        <xdr:cNvSpPr txBox="1"/>
      </xdr:nvSpPr>
      <xdr:spPr>
        <a:xfrm>
          <a:off x="6548383"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71380</xdr:colOff>
      <xdr:row>10</xdr:row>
      <xdr:rowOff>0</xdr:rowOff>
    </xdr:from>
    <xdr:to>
      <xdr:col>8</xdr:col>
      <xdr:colOff>1059599</xdr:colOff>
      <xdr:row>10</xdr:row>
      <xdr:rowOff>309560</xdr:rowOff>
    </xdr:to>
    <xdr:sp macro="" textlink="">
      <xdr:nvSpPr>
        <xdr:cNvPr id="33" name="Text Box 67"/>
        <xdr:cNvSpPr txBox="1">
          <a:spLocks noChangeArrowheads="1"/>
        </xdr:cNvSpPr>
      </xdr:nvSpPr>
      <xdr:spPr bwMode="auto">
        <a:xfrm>
          <a:off x="683413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4753</xdr:colOff>
      <xdr:row>23</xdr:row>
      <xdr:rowOff>214310</xdr:rowOff>
    </xdr:from>
    <xdr:ext cx="1895134" cy="239809"/>
    <xdr:sp macro="" textlink="">
      <xdr:nvSpPr>
        <xdr:cNvPr id="34" name="TextBox 33"/>
        <xdr:cNvSpPr txBox="1"/>
      </xdr:nvSpPr>
      <xdr:spPr>
        <a:xfrm>
          <a:off x="6786553"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25626</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107162</xdr:rowOff>
    </xdr:to>
    <xdr:sp macro="" textlink="">
      <xdr:nvSpPr>
        <xdr:cNvPr id="38" name="Text Box 67"/>
        <xdr:cNvSpPr txBox="1">
          <a:spLocks noChangeArrowheads="1"/>
        </xdr:cNvSpPr>
      </xdr:nvSpPr>
      <xdr:spPr bwMode="auto">
        <a:xfrm>
          <a:off x="6548379"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945639</xdr:colOff>
      <xdr:row>61</xdr:row>
      <xdr:rowOff>35724</xdr:rowOff>
    </xdr:from>
    <xdr:to>
      <xdr:col>10</xdr:col>
      <xdr:colOff>588452</xdr:colOff>
      <xdr:row>62</xdr:row>
      <xdr:rowOff>142881</xdr:rowOff>
    </xdr:to>
    <xdr:sp macro="" textlink="">
      <xdr:nvSpPr>
        <xdr:cNvPr id="42" name="Text Box 67"/>
        <xdr:cNvSpPr txBox="1">
          <a:spLocks noChangeArrowheads="1"/>
        </xdr:cNvSpPr>
      </xdr:nvSpPr>
      <xdr:spPr bwMode="auto">
        <a:xfrm>
          <a:off x="6541577"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4"/>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76" t="str">
        <f>TABELA1!A1</f>
        <v>Zubin Potok</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10642</v>
      </c>
      <c r="E12" s="56">
        <f>IF(ISBLANK(TABELA1!B40),"-",TABELA1!B40)</f>
        <v>8500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307</v>
      </c>
      <c r="E13" s="58">
        <f>IF(ISBLANK(TABELA1!C40),"-",TABELA1!C40)</f>
        <v>81</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92</v>
      </c>
      <c r="E14" s="58">
        <f>IF(ISBLANK(TABELA1!D40),"-",TABELA1!D40)</f>
        <v>87</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215</v>
      </c>
      <c r="E15" s="58">
        <f>IF(ISBLANK(TABELA1!E40),"-",TABELA1!E40)</f>
        <v>-6</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24</v>
      </c>
      <c r="E16" s="60">
        <f>IF(ISBLANK(TABELA1!F40),"-",TABELA1!F40)</f>
        <v>1</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28.8</v>
      </c>
      <c r="E17" s="62">
        <f>IF(ISBLANK(TABELA2!B41),"-",TABELA2!B41)</f>
        <v>9.5</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8.6</v>
      </c>
      <c r="E18" s="58">
        <f>IF(ISBLANK(TABELA3!B41),"-",TABELA3!B41)</f>
        <v>10.199999999999999</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20.2</v>
      </c>
      <c r="E19" s="58">
        <f>IF(ISBLANK(TABELA4!B41),"-",TABELA4!B41)</f>
        <v>-0.7</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78.2</v>
      </c>
      <c r="E20" s="64">
        <f>IF(ISBLANK(TABELA5!B41),"-",TABELA5!B41)</f>
        <v>12.3</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Zubin Potok</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10642</v>
      </c>
      <c r="C84" s="23">
        <f>IF(ISBLANK(TABELA1!C4),"-",TABELA1!C4)</f>
        <v>307</v>
      </c>
      <c r="D84" s="23">
        <f>IF(ISBLANK(TABELA1!D4),"-",TABELA1!D4)</f>
        <v>92</v>
      </c>
      <c r="E84" s="23">
        <f>IF(ISBLANK(TABELA1!E4),"-",TABELA1!E4)</f>
        <v>215</v>
      </c>
      <c r="F84" s="23">
        <f>IF(ISBLANK(TABELA1!F4),"-",TABELA1!F4)</f>
        <v>24</v>
      </c>
      <c r="G84" s="24">
        <f>IF(ISBLANK(TABELA2!B5),"-",TABELA2!B5)</f>
        <v>28.8</v>
      </c>
      <c r="H84" s="24">
        <f>IF(ISBLANK(TABELA3!B5),"-",TABELA3!B5)</f>
        <v>8.6</v>
      </c>
      <c r="I84" s="24">
        <f>IF(ISBLANK(TABELA4!B5),"-",TABELA4!B5)</f>
        <v>20.2</v>
      </c>
      <c r="J84" s="24">
        <f>IF(ISBLANK(TABELA5!B5),"-",TABELA5!B5)</f>
        <v>78.2</v>
      </c>
      <c r="K84" s="21"/>
      <c r="L84" s="21"/>
      <c r="M84" s="21"/>
    </row>
    <row r="85" spans="1:13" ht="24.95" customHeight="1" x14ac:dyDescent="0.2">
      <c r="A85" s="39">
        <v>1962</v>
      </c>
      <c r="B85" s="23">
        <f>IF(ISBLANK(TABELA1!B5),"-",TABELA1!B5)</f>
        <v>10529</v>
      </c>
      <c r="C85" s="23">
        <f>IF(ISBLANK(TABELA1!C5),"-",TABELA1!C5)</f>
        <v>144</v>
      </c>
      <c r="D85" s="23">
        <f>IF(ISBLANK(TABELA1!D5),"-",TABELA1!D5)</f>
        <v>114</v>
      </c>
      <c r="E85" s="23">
        <f>IF(ISBLANK(TABELA1!E5),"-",TABELA1!E5)</f>
        <v>30</v>
      </c>
      <c r="F85" s="23">
        <f>IF(ISBLANK(TABELA1!F5),"-",TABELA1!F5)</f>
        <v>18</v>
      </c>
      <c r="G85" s="24">
        <f>IF(ISBLANK(TABELA2!B6),"-",TABELA2!B6)</f>
        <v>13.7</v>
      </c>
      <c r="H85" s="24">
        <f>IF(ISBLANK(TABELA3!B6),"-",TABELA3!B6)</f>
        <v>10.8</v>
      </c>
      <c r="I85" s="24">
        <f>IF(ISBLANK(TABELA4!B6),"-",TABELA4!B6)</f>
        <v>2.9</v>
      </c>
      <c r="J85" s="24">
        <f>IF(ISBLANK(TABELA5!B6),"-",TABELA5!B6)</f>
        <v>125</v>
      </c>
      <c r="K85" s="21"/>
      <c r="L85" s="21"/>
      <c r="M85" s="21"/>
    </row>
    <row r="86" spans="1:13" ht="24.95" customHeight="1" x14ac:dyDescent="0.2">
      <c r="A86" s="39">
        <v>1963</v>
      </c>
      <c r="B86" s="23">
        <f>IF(ISBLANK(TABELA1!B6),"-",TABELA1!B6)</f>
        <v>10416</v>
      </c>
      <c r="C86" s="23">
        <f>IF(ISBLANK(TABELA1!C6),"-",TABELA1!C6)</f>
        <v>283</v>
      </c>
      <c r="D86" s="23">
        <f>IF(ISBLANK(TABELA1!D6),"-",TABELA1!D6)</f>
        <v>102</v>
      </c>
      <c r="E86" s="23">
        <f>IF(ISBLANK(TABELA1!E6),"-",TABELA1!E6)</f>
        <v>181</v>
      </c>
      <c r="F86" s="23">
        <f>IF(ISBLANK(TABELA1!F6),"-",TABELA1!F6)</f>
        <v>37</v>
      </c>
      <c r="G86" s="24">
        <f>IF(ISBLANK(TABELA2!B7),"-",TABELA2!B7)</f>
        <v>27.2</v>
      </c>
      <c r="H86" s="24">
        <f>IF(ISBLANK(TABELA3!B7),"-",TABELA3!B7)</f>
        <v>9.8000000000000007</v>
      </c>
      <c r="I86" s="24">
        <f>IF(ISBLANK(TABELA4!B7),"-",TABELA4!B7)</f>
        <v>17.399999999999999</v>
      </c>
      <c r="J86" s="24">
        <f>IF(ISBLANK(TABELA5!B7),"-",TABELA5!B7)</f>
        <v>130.69999999999999</v>
      </c>
      <c r="K86" s="21"/>
      <c r="L86" s="21"/>
      <c r="M86" s="21"/>
    </row>
    <row r="87" spans="1:13" ht="24.95" customHeight="1" x14ac:dyDescent="0.2">
      <c r="A87" s="39">
        <v>1964</v>
      </c>
      <c r="B87" s="23">
        <f>IF(ISBLANK(TABELA1!B7),"-",TABELA1!B7)</f>
        <v>10303</v>
      </c>
      <c r="C87" s="23">
        <f>IF(ISBLANK(TABELA1!C7),"-",TABELA1!C7)</f>
        <v>264</v>
      </c>
      <c r="D87" s="23">
        <f>IF(ISBLANK(TABELA1!D7),"-",TABELA1!D7)</f>
        <v>89</v>
      </c>
      <c r="E87" s="23">
        <f>IF(ISBLANK(TABELA1!E7),"-",TABELA1!E7)</f>
        <v>175</v>
      </c>
      <c r="F87" s="23">
        <f>IF(ISBLANK(TABELA1!F7),"-",TABELA1!F7)</f>
        <v>20</v>
      </c>
      <c r="G87" s="24">
        <f>IF(ISBLANK(TABELA2!B8),"-",TABELA2!B8)</f>
        <v>25.6</v>
      </c>
      <c r="H87" s="24">
        <f>IF(ISBLANK(TABELA3!B8),"-",TABELA3!B8)</f>
        <v>8.6</v>
      </c>
      <c r="I87" s="24">
        <f>IF(ISBLANK(TABELA4!B8),"-",TABELA4!B8)</f>
        <v>17</v>
      </c>
      <c r="J87" s="24">
        <f>IF(ISBLANK(TABELA5!B8),"-",TABELA5!B8)</f>
        <v>75.8</v>
      </c>
      <c r="K87" s="21"/>
      <c r="L87" s="21"/>
      <c r="M87" s="21"/>
    </row>
    <row r="88" spans="1:13" ht="24.95" customHeight="1" x14ac:dyDescent="0.2">
      <c r="A88" s="39">
        <v>1965</v>
      </c>
      <c r="B88" s="23">
        <f>IF(ISBLANK(TABELA1!B8),"-",TABELA1!B8)</f>
        <v>10190</v>
      </c>
      <c r="C88" s="23">
        <f>IF(ISBLANK(TABELA1!C8),"-",TABELA1!C8)</f>
        <v>248</v>
      </c>
      <c r="D88" s="23">
        <f>IF(ISBLANK(TABELA1!D8),"-",TABELA1!D8)</f>
        <v>87</v>
      </c>
      <c r="E88" s="23">
        <f>IF(ISBLANK(TABELA1!E8),"-",TABELA1!E8)</f>
        <v>161</v>
      </c>
      <c r="F88" s="23">
        <f>IF(ISBLANK(TABELA1!F8),"-",TABELA1!F8)</f>
        <v>24</v>
      </c>
      <c r="G88" s="24">
        <f>IF(ISBLANK(TABELA2!B9),"-",TABELA2!B9)</f>
        <v>24.3</v>
      </c>
      <c r="H88" s="24">
        <f>IF(ISBLANK(TABELA3!B9),"-",TABELA3!B9)</f>
        <v>8.5</v>
      </c>
      <c r="I88" s="24">
        <f>IF(ISBLANK(TABELA4!B9),"-",TABELA4!B9)</f>
        <v>15.8</v>
      </c>
      <c r="J88" s="24">
        <f>IF(ISBLANK(TABELA5!B9),"-",TABELA5!B9)</f>
        <v>96.8</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10077</v>
      </c>
      <c r="C90" s="23">
        <f>IF(ISBLANK(TABELA1!C9),"-",TABELA1!C9)</f>
        <v>262</v>
      </c>
      <c r="D90" s="23">
        <f>IF(ISBLANK(TABELA1!D9),"-",TABELA1!D9)</f>
        <v>92</v>
      </c>
      <c r="E90" s="23">
        <f>IF(ISBLANK(TABELA1!E9),"-",TABELA1!E9)</f>
        <v>170</v>
      </c>
      <c r="F90" s="23">
        <f>IF(ISBLANK(TABELA1!F9),"-",TABELA1!F9)</f>
        <v>16</v>
      </c>
      <c r="G90" s="24">
        <f>IF(ISBLANK(TABELA2!B10),"-",TABELA2!B10)</f>
        <v>26</v>
      </c>
      <c r="H90" s="24">
        <f>IF(ISBLANK(TABELA3!B10),"-",TABELA3!B10)</f>
        <v>9.1</v>
      </c>
      <c r="I90" s="24">
        <f>IF(ISBLANK(TABELA4!B10),"-",TABELA4!B10)</f>
        <v>16.899999999999999</v>
      </c>
      <c r="J90" s="24">
        <f>IF(ISBLANK(TABELA5!B10),"-",TABELA5!B10)</f>
        <v>61.1</v>
      </c>
      <c r="K90" s="21"/>
      <c r="L90" s="21"/>
      <c r="M90" s="21"/>
    </row>
    <row r="91" spans="1:13" ht="24.95" customHeight="1" x14ac:dyDescent="0.2">
      <c r="A91" s="39">
        <v>1967</v>
      </c>
      <c r="B91" s="23">
        <f>IF(ISBLANK(TABELA1!B10),"-",TABELA1!B10)</f>
        <v>9964</v>
      </c>
      <c r="C91" s="23">
        <f>IF(ISBLANK(TABELA1!C10),"-",TABELA1!C10)</f>
        <v>215</v>
      </c>
      <c r="D91" s="23">
        <f>IF(ISBLANK(TABELA1!D10),"-",TABELA1!D10)</f>
        <v>105</v>
      </c>
      <c r="E91" s="23">
        <f>IF(ISBLANK(TABELA1!E10),"-",TABELA1!E10)</f>
        <v>110</v>
      </c>
      <c r="F91" s="23">
        <f>IF(ISBLANK(TABELA1!F10),"-",TABELA1!F10)</f>
        <v>19</v>
      </c>
      <c r="G91" s="24">
        <f>IF(ISBLANK(TABELA2!B11),"-",TABELA2!B11)</f>
        <v>21.6</v>
      </c>
      <c r="H91" s="24">
        <f>IF(ISBLANK(TABELA3!B11),"-",TABELA3!B11)</f>
        <v>10.5</v>
      </c>
      <c r="I91" s="24">
        <f>IF(ISBLANK(TABELA4!B11),"-",TABELA4!B11)</f>
        <v>11.1</v>
      </c>
      <c r="J91" s="24">
        <f>IF(ISBLANK(TABELA5!B11),"-",TABELA5!B11)</f>
        <v>88.4</v>
      </c>
      <c r="K91" s="21"/>
      <c r="L91" s="21"/>
      <c r="M91" s="21"/>
    </row>
    <row r="92" spans="1:13" ht="24.95" customHeight="1" x14ac:dyDescent="0.2">
      <c r="A92" s="39">
        <v>1968</v>
      </c>
      <c r="B92" s="23">
        <f>IF(ISBLANK(TABELA1!B11),"-",TABELA1!B11)</f>
        <v>9851</v>
      </c>
      <c r="C92" s="23">
        <f>IF(ISBLANK(TABELA1!C11),"-",TABELA1!C11)</f>
        <v>209</v>
      </c>
      <c r="D92" s="23">
        <f>IF(ISBLANK(TABELA1!D11),"-",TABELA1!D11)</f>
        <v>79</v>
      </c>
      <c r="E92" s="23">
        <f>IF(ISBLANK(TABELA1!E11),"-",TABELA1!E11)</f>
        <v>130</v>
      </c>
      <c r="F92" s="23">
        <f>IF(ISBLANK(TABELA1!F11),"-",TABELA1!F11)</f>
        <v>14</v>
      </c>
      <c r="G92" s="24">
        <f>IF(ISBLANK(TABELA2!B12),"-",TABELA2!B12)</f>
        <v>21.2</v>
      </c>
      <c r="H92" s="24">
        <f>IF(ISBLANK(TABELA3!B12),"-",TABELA3!B12)</f>
        <v>8</v>
      </c>
      <c r="I92" s="24">
        <f>IF(ISBLANK(TABELA4!B12),"-",TABELA4!B12)</f>
        <v>13.2</v>
      </c>
      <c r="J92" s="24">
        <f>IF(ISBLANK(TABELA5!B12),"-",TABELA5!B12)</f>
        <v>67</v>
      </c>
      <c r="K92" s="21"/>
      <c r="L92" s="21"/>
      <c r="M92" s="21"/>
    </row>
    <row r="93" spans="1:13" ht="24.95" customHeight="1" x14ac:dyDescent="0.2">
      <c r="A93" s="39">
        <v>1969</v>
      </c>
      <c r="B93" s="23">
        <f>IF(ISBLANK(TABELA1!B12),"-",TABELA1!B12)</f>
        <v>9738</v>
      </c>
      <c r="C93" s="23">
        <f>IF(ISBLANK(TABELA1!C12),"-",TABELA1!C12)</f>
        <v>222</v>
      </c>
      <c r="D93" s="23">
        <f>IF(ISBLANK(TABELA1!D12),"-",TABELA1!D12)</f>
        <v>81</v>
      </c>
      <c r="E93" s="23">
        <f>IF(ISBLANK(TABELA1!E12),"-",TABELA1!E12)</f>
        <v>141</v>
      </c>
      <c r="F93" s="23">
        <f>IF(ISBLANK(TABELA1!F12),"-",TABELA1!F12)</f>
        <v>13</v>
      </c>
      <c r="G93" s="24">
        <f>IF(ISBLANK(TABELA2!B13),"-",TABELA2!B13)</f>
        <v>22.8</v>
      </c>
      <c r="H93" s="24">
        <f>IF(ISBLANK(TABELA3!B13),"-",TABELA3!B13)</f>
        <v>8.3000000000000007</v>
      </c>
      <c r="I93" s="24">
        <f>IF(ISBLANK(TABELA4!B13),"-",TABELA4!B13)</f>
        <v>14.5</v>
      </c>
      <c r="J93" s="24">
        <f>IF(ISBLANK(TABELA5!B13),"-",TABELA5!B13)</f>
        <v>58.6</v>
      </c>
      <c r="K93" s="21"/>
      <c r="L93" s="21"/>
      <c r="M93" s="21"/>
    </row>
    <row r="94" spans="1:13" ht="24.95" customHeight="1" x14ac:dyDescent="0.2">
      <c r="A94" s="39">
        <v>1970</v>
      </c>
      <c r="B94" s="23">
        <f>IF(ISBLANK(TABELA1!B13),"-",TABELA1!B13)</f>
        <v>9625</v>
      </c>
      <c r="C94" s="23">
        <f>IF(ISBLANK(TABELA1!C13),"-",TABELA1!C13)</f>
        <v>195</v>
      </c>
      <c r="D94" s="23">
        <f>IF(ISBLANK(TABELA1!D13),"-",TABELA1!D13)</f>
        <v>96</v>
      </c>
      <c r="E94" s="23">
        <f>IF(ISBLANK(TABELA1!E13),"-",TABELA1!E13)</f>
        <v>99</v>
      </c>
      <c r="F94" s="23">
        <f>IF(ISBLANK(TABELA1!F13),"-",TABELA1!F13)</f>
        <v>16</v>
      </c>
      <c r="G94" s="24">
        <f>IF(ISBLANK(TABELA2!B14),"-",TABELA2!B14)</f>
        <v>20.3</v>
      </c>
      <c r="H94" s="24">
        <f>IF(ISBLANK(TABELA3!B14),"-",TABELA3!B14)</f>
        <v>10</v>
      </c>
      <c r="I94" s="24">
        <f>IF(ISBLANK(TABELA4!B14),"-",TABELA4!B14)</f>
        <v>10.3</v>
      </c>
      <c r="J94" s="24">
        <f>IF(ISBLANK(TABELA5!B14),"-",TABELA5!B14)</f>
        <v>82.1</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9516</v>
      </c>
      <c r="C96" s="23">
        <f>IF(ISBLANK(TABELA1!C14),"-",TABELA1!C14)</f>
        <v>179</v>
      </c>
      <c r="D96" s="23">
        <f>IF(ISBLANK(TABELA1!D14),"-",TABELA1!D14)</f>
        <v>74</v>
      </c>
      <c r="E96" s="23">
        <f>IF(ISBLANK(TABELA1!E14),"-",TABELA1!E14)</f>
        <v>105</v>
      </c>
      <c r="F96" s="23">
        <f>IF(ISBLANK(TABELA1!F14),"-",TABELA1!F14)</f>
        <v>14</v>
      </c>
      <c r="G96" s="24">
        <f>IF(ISBLANK(TABELA2!B15),"-",TABELA2!B15)</f>
        <v>18.8</v>
      </c>
      <c r="H96" s="24">
        <f>IF(ISBLANK(TABELA3!B15),"-",TABELA3!B15)</f>
        <v>7.8</v>
      </c>
      <c r="I96" s="24">
        <f>IF(ISBLANK(TABELA4!B15),"-",TABELA4!B15)</f>
        <v>11</v>
      </c>
      <c r="J96" s="24">
        <f>IF(ISBLANK(TABELA5!B15),"-",TABELA5!B15)</f>
        <v>78.2</v>
      </c>
      <c r="K96" s="21"/>
      <c r="L96" s="21"/>
      <c r="M96" s="21"/>
    </row>
    <row r="97" spans="1:13" ht="24.95" customHeight="1" x14ac:dyDescent="0.2">
      <c r="A97" s="39">
        <v>1972</v>
      </c>
      <c r="B97" s="23">
        <f>IF(ISBLANK(TABELA1!B15),"-",TABELA1!B15)</f>
        <v>9373</v>
      </c>
      <c r="C97" s="23">
        <f>IF(ISBLANK(TABELA1!C15),"-",TABELA1!C15)</f>
        <v>192</v>
      </c>
      <c r="D97" s="23">
        <f>IF(ISBLANK(TABELA1!D15),"-",TABELA1!D15)</f>
        <v>106</v>
      </c>
      <c r="E97" s="23">
        <f>IF(ISBLANK(TABELA1!E15),"-",TABELA1!E15)</f>
        <v>86</v>
      </c>
      <c r="F97" s="23">
        <f>IF(ISBLANK(TABELA1!F15),"-",TABELA1!F15)</f>
        <v>14</v>
      </c>
      <c r="G97" s="24">
        <f>IF(ISBLANK(TABELA2!B16),"-",TABELA2!B16)</f>
        <v>20.5</v>
      </c>
      <c r="H97" s="24">
        <f>IF(ISBLANK(TABELA3!B16),"-",TABELA3!B16)</f>
        <v>11.3</v>
      </c>
      <c r="I97" s="24">
        <f>IF(ISBLANK(TABELA4!B16),"-",TABELA4!B16)</f>
        <v>9.1999999999999993</v>
      </c>
      <c r="J97" s="24">
        <f>IF(ISBLANK(TABELA5!B16),"-",TABELA5!B16)</f>
        <v>72.900000000000006</v>
      </c>
      <c r="K97" s="21"/>
      <c r="L97" s="21"/>
      <c r="M97" s="21"/>
    </row>
    <row r="98" spans="1:13" ht="24.95" customHeight="1" x14ac:dyDescent="0.2">
      <c r="A98" s="39">
        <v>1973</v>
      </c>
      <c r="B98" s="23">
        <f>IF(ISBLANK(TABELA1!B16),"-",TABELA1!B16)</f>
        <v>9230</v>
      </c>
      <c r="C98" s="23">
        <f>IF(ISBLANK(TABELA1!C16),"-",TABELA1!C16)</f>
        <v>203</v>
      </c>
      <c r="D98" s="23">
        <f>IF(ISBLANK(TABELA1!D16),"-",TABELA1!D16)</f>
        <v>61</v>
      </c>
      <c r="E98" s="23">
        <f>IF(ISBLANK(TABELA1!E16),"-",TABELA1!E16)</f>
        <v>142</v>
      </c>
      <c r="F98" s="23">
        <f>IF(ISBLANK(TABELA1!F16),"-",TABELA1!F16)</f>
        <v>8</v>
      </c>
      <c r="G98" s="24">
        <f>IF(ISBLANK(TABELA2!B17),"-",TABELA2!B17)</f>
        <v>22</v>
      </c>
      <c r="H98" s="24">
        <f>IF(ISBLANK(TABELA3!B17),"-",TABELA3!B17)</f>
        <v>6.6</v>
      </c>
      <c r="I98" s="24">
        <f>IF(ISBLANK(TABELA4!B17),"-",TABELA4!B17)</f>
        <v>15.4</v>
      </c>
      <c r="J98" s="24">
        <f>IF(ISBLANK(TABELA5!B17),"-",TABELA5!B17)</f>
        <v>39.4</v>
      </c>
      <c r="K98" s="21"/>
      <c r="L98" s="21"/>
      <c r="M98" s="21"/>
    </row>
    <row r="99" spans="1:13" ht="24.95" customHeight="1" x14ac:dyDescent="0.2">
      <c r="A99" s="39">
        <v>1974</v>
      </c>
      <c r="B99" s="23">
        <f>IF(ISBLANK(TABELA1!B17),"-",TABELA1!B17)</f>
        <v>9087</v>
      </c>
      <c r="C99" s="23">
        <f>IF(ISBLANK(TABELA1!C17),"-",TABELA1!C17)</f>
        <v>194</v>
      </c>
      <c r="D99" s="23">
        <f>IF(ISBLANK(TABELA1!D17),"-",TABELA1!D17)</f>
        <v>77</v>
      </c>
      <c r="E99" s="23">
        <f>IF(ISBLANK(TABELA1!E17),"-",TABELA1!E17)</f>
        <v>117</v>
      </c>
      <c r="F99" s="23">
        <f>IF(ISBLANK(TABELA1!F17),"-",TABELA1!F17)</f>
        <v>8</v>
      </c>
      <c r="G99" s="24">
        <f>IF(ISBLANK(TABELA2!B18),"-",TABELA2!B18)</f>
        <v>21.3</v>
      </c>
      <c r="H99" s="24">
        <f>IF(ISBLANK(TABELA3!B18),"-",TABELA3!B18)</f>
        <v>8.5</v>
      </c>
      <c r="I99" s="24">
        <f>IF(ISBLANK(TABELA4!B18),"-",TABELA4!B18)</f>
        <v>12.8</v>
      </c>
      <c r="J99" s="24">
        <f>IF(ISBLANK(TABELA5!B18),"-",TABELA5!B18)</f>
        <v>41.2</v>
      </c>
      <c r="K99" s="21"/>
      <c r="L99" s="21"/>
      <c r="M99" s="21"/>
    </row>
    <row r="100" spans="1:13" ht="24.95" customHeight="1" x14ac:dyDescent="0.2">
      <c r="A100" s="39">
        <v>1975</v>
      </c>
      <c r="B100" s="23">
        <f>IF(ISBLANK(TABELA1!B18),"-",TABELA1!B18)</f>
        <v>8944</v>
      </c>
      <c r="C100" s="23">
        <f>IF(ISBLANK(TABELA1!C18),"-",TABELA1!C18)</f>
        <v>182</v>
      </c>
      <c r="D100" s="23">
        <f>IF(ISBLANK(TABELA1!D18),"-",TABELA1!D18)</f>
        <v>72</v>
      </c>
      <c r="E100" s="23">
        <f>IF(ISBLANK(TABELA1!E18),"-",TABELA1!E18)</f>
        <v>110</v>
      </c>
      <c r="F100" s="23">
        <f>IF(ISBLANK(TABELA1!F18),"-",TABELA1!F18)</f>
        <v>12</v>
      </c>
      <c r="G100" s="24">
        <f>IF(ISBLANK(TABELA2!B19),"-",TABELA2!B19)</f>
        <v>20.3</v>
      </c>
      <c r="H100" s="24">
        <f>IF(ISBLANK(TABELA3!B19),"-",TABELA3!B19)</f>
        <v>8.1</v>
      </c>
      <c r="I100" s="24">
        <f>IF(ISBLANK(TABELA4!B19),"-",TABELA4!B19)</f>
        <v>12.2</v>
      </c>
      <c r="J100" s="24">
        <f>IF(ISBLANK(TABELA5!B19),"-",TABELA5!B19)</f>
        <v>65.900000000000006</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8801</v>
      </c>
      <c r="C102" s="23">
        <f>IF(ISBLANK(TABELA1!C19),"-",TABELA1!C19)</f>
        <v>210</v>
      </c>
      <c r="D102" s="23">
        <f>IF(ISBLANK(TABELA1!D19),"-",TABELA1!D19)</f>
        <v>92</v>
      </c>
      <c r="E102" s="23">
        <f>IF(ISBLANK(TABELA1!E19),"-",TABELA1!E19)</f>
        <v>118</v>
      </c>
      <c r="F102" s="23">
        <f>IF(ISBLANK(TABELA1!F19),"-",TABELA1!F19)</f>
        <v>6</v>
      </c>
      <c r="G102" s="24">
        <f>IF(ISBLANK(TABELA2!B20),"-",TABELA2!B20)</f>
        <v>23.9</v>
      </c>
      <c r="H102" s="24">
        <f>IF(ISBLANK(TABELA3!B20),"-",TABELA3!B20)</f>
        <v>10.5</v>
      </c>
      <c r="I102" s="24">
        <f>IF(ISBLANK(TABELA4!B20),"-",TABELA4!B20)</f>
        <v>13.4</v>
      </c>
      <c r="J102" s="24">
        <f>IF(ISBLANK(TABELA5!B20),"-",TABELA5!B20)</f>
        <v>28.6</v>
      </c>
      <c r="K102" s="21"/>
      <c r="L102" s="21"/>
      <c r="M102" s="21"/>
    </row>
    <row r="103" spans="1:13" ht="24.95" customHeight="1" x14ac:dyDescent="0.2">
      <c r="A103" s="39">
        <v>1977</v>
      </c>
      <c r="B103" s="23">
        <f>IF(ISBLANK(TABELA1!B20),"-",TABELA1!B20)</f>
        <v>8658</v>
      </c>
      <c r="C103" s="23">
        <f>IF(ISBLANK(TABELA1!C20),"-",TABELA1!C20)</f>
        <v>170</v>
      </c>
      <c r="D103" s="23">
        <f>IF(ISBLANK(TABELA1!D20),"-",TABELA1!D20)</f>
        <v>69</v>
      </c>
      <c r="E103" s="23">
        <f>IF(ISBLANK(TABELA1!E20),"-",TABELA1!E20)</f>
        <v>101</v>
      </c>
      <c r="F103" s="23">
        <f>IF(ISBLANK(TABELA1!F20),"-",TABELA1!F20)</f>
        <v>11</v>
      </c>
      <c r="G103" s="24">
        <f>IF(ISBLANK(TABELA2!B21),"-",TABELA2!B21)</f>
        <v>19.600000000000001</v>
      </c>
      <c r="H103" s="24">
        <f>IF(ISBLANK(TABELA3!B21),"-",TABELA3!B21)</f>
        <v>8</v>
      </c>
      <c r="I103" s="24">
        <f>IF(ISBLANK(TABELA4!B21),"-",TABELA4!B21)</f>
        <v>11.6</v>
      </c>
      <c r="J103" s="24">
        <f>IF(ISBLANK(TABELA5!B21),"-",TABELA5!B21)</f>
        <v>64.7</v>
      </c>
      <c r="K103" s="21"/>
      <c r="L103" s="21"/>
      <c r="M103" s="21"/>
    </row>
    <row r="104" spans="1:13" ht="24.95" customHeight="1" x14ac:dyDescent="0.2">
      <c r="A104" s="39">
        <v>1978</v>
      </c>
      <c r="B104" s="23">
        <f>IF(ISBLANK(TABELA1!B21),"-",TABELA1!B21)</f>
        <v>8515</v>
      </c>
      <c r="C104" s="23">
        <f>IF(ISBLANK(TABELA1!C21),"-",TABELA1!C21)</f>
        <v>175</v>
      </c>
      <c r="D104" s="23">
        <f>IF(ISBLANK(TABELA1!D21),"-",TABELA1!D21)</f>
        <v>82</v>
      </c>
      <c r="E104" s="23">
        <f>IF(ISBLANK(TABELA1!E21),"-",TABELA1!E21)</f>
        <v>93</v>
      </c>
      <c r="F104" s="23">
        <f>IF(ISBLANK(TABELA1!F21),"-",TABELA1!F21)</f>
        <v>0</v>
      </c>
      <c r="G104" s="24">
        <f>IF(ISBLANK(TABELA2!B22),"-",TABELA2!B22)</f>
        <v>20.6</v>
      </c>
      <c r="H104" s="24">
        <f>IF(ISBLANK(TABELA3!B22),"-",TABELA3!B22)</f>
        <v>9.6</v>
      </c>
      <c r="I104" s="24">
        <f>IF(ISBLANK(TABELA4!B22),"-",TABELA4!B22)</f>
        <v>11</v>
      </c>
      <c r="J104" s="24">
        <f>IF(ISBLANK(TABELA5!B22),"-",TABELA5!B22)</f>
        <v>0</v>
      </c>
      <c r="K104" s="21"/>
      <c r="L104" s="21"/>
      <c r="M104" s="21"/>
    </row>
    <row r="105" spans="1:13" ht="24.95" customHeight="1" x14ac:dyDescent="0.2">
      <c r="A105" s="39">
        <v>1979</v>
      </c>
      <c r="B105" s="23">
        <f>IF(ISBLANK(TABELA1!B22),"-",TABELA1!B22)</f>
        <v>8372</v>
      </c>
      <c r="C105" s="23">
        <f>IF(ISBLANK(TABELA1!C22),"-",TABELA1!C22)</f>
        <v>165</v>
      </c>
      <c r="D105" s="23">
        <f>IF(ISBLANK(TABELA1!D22),"-",TABELA1!D22)</f>
        <v>82</v>
      </c>
      <c r="E105" s="23">
        <f>IF(ISBLANK(TABELA1!E22),"-",TABELA1!E22)</f>
        <v>83</v>
      </c>
      <c r="F105" s="23">
        <f>IF(ISBLANK(TABELA1!F22),"-",TABELA1!F22)</f>
        <v>7</v>
      </c>
      <c r="G105" s="24">
        <f>IF(ISBLANK(TABELA2!B23),"-",TABELA2!B23)</f>
        <v>19.7</v>
      </c>
      <c r="H105" s="24">
        <f>IF(ISBLANK(TABELA3!B23),"-",TABELA3!B23)</f>
        <v>9.8000000000000007</v>
      </c>
      <c r="I105" s="24">
        <f>IF(ISBLANK(TABELA4!B23),"-",TABELA4!B23)</f>
        <v>9.9</v>
      </c>
      <c r="J105" s="24">
        <f>IF(ISBLANK(TABELA5!B23),"-",TABELA5!B23)</f>
        <v>42.4</v>
      </c>
      <c r="K105" s="21"/>
      <c r="L105" s="21"/>
      <c r="M105" s="21"/>
    </row>
    <row r="106" spans="1:13" ht="24.95" customHeight="1" x14ac:dyDescent="0.2">
      <c r="A106" s="39">
        <v>1980</v>
      </c>
      <c r="B106" s="23">
        <f>IF(ISBLANK(TABELA1!B23),"-",TABELA1!B23)</f>
        <v>8229</v>
      </c>
      <c r="C106" s="23">
        <f>IF(ISBLANK(TABELA1!C23),"-",TABELA1!C23)</f>
        <v>143</v>
      </c>
      <c r="D106" s="23">
        <f>IF(ISBLANK(TABELA1!D23),"-",TABELA1!D23)</f>
        <v>68</v>
      </c>
      <c r="E106" s="23">
        <f>IF(ISBLANK(TABELA1!E23),"-",TABELA1!E23)</f>
        <v>75</v>
      </c>
      <c r="F106" s="23">
        <f>IF(ISBLANK(TABELA1!F23),"-",TABELA1!F23)</f>
        <v>13</v>
      </c>
      <c r="G106" s="24">
        <f>IF(ISBLANK(TABELA2!B24),"-",TABELA2!B24)</f>
        <v>17.399999999999999</v>
      </c>
      <c r="H106" s="24">
        <f>IF(ISBLANK(TABELA3!B24),"-",TABELA3!B24)</f>
        <v>8.3000000000000007</v>
      </c>
      <c r="I106" s="24">
        <f>IF(ISBLANK(TABELA4!B24),"-",TABELA4!B24)</f>
        <v>9.1</v>
      </c>
      <c r="J106" s="24">
        <f>IF(ISBLANK(TABELA5!B24),"-",TABELA5!B24)</f>
        <v>90.9</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8081</v>
      </c>
      <c r="C108" s="23">
        <f>IF(ISBLANK(TABELA1!C24),"-",TABELA1!C24)</f>
        <v>161</v>
      </c>
      <c r="D108" s="23">
        <f>IF(ISBLANK(TABELA1!D24),"-",TABELA1!D24)</f>
        <v>71</v>
      </c>
      <c r="E108" s="23">
        <f>IF(ISBLANK(TABELA1!E24),"-",TABELA1!E24)</f>
        <v>90</v>
      </c>
      <c r="F108" s="23">
        <f>IF(ISBLANK(TABELA1!F24),"-",TABELA1!F24)</f>
        <v>4</v>
      </c>
      <c r="G108" s="24">
        <f>IF(ISBLANK(TABELA2!B25),"-",TABELA2!B25)</f>
        <v>19.899999999999999</v>
      </c>
      <c r="H108" s="24">
        <f>IF(ISBLANK(TABELA3!B25),"-",TABELA3!B25)</f>
        <v>8.8000000000000007</v>
      </c>
      <c r="I108" s="24">
        <f>IF(ISBLANK(TABELA4!B25),"-",TABELA4!B25)</f>
        <v>11.1</v>
      </c>
      <c r="J108" s="24">
        <f>IF(ISBLANK(TABELA5!B25),"-",TABELA5!B25)</f>
        <v>24.8</v>
      </c>
      <c r="K108" s="21"/>
      <c r="L108" s="21"/>
      <c r="M108" s="21"/>
    </row>
    <row r="109" spans="1:13" ht="24.95" customHeight="1" x14ac:dyDescent="0.2">
      <c r="A109" s="39">
        <v>1982</v>
      </c>
      <c r="B109" s="23">
        <f>IF(ISBLANK(TABELA1!B25),"-",TABELA1!B25)</f>
        <v>8121</v>
      </c>
      <c r="C109" s="23">
        <f>IF(ISBLANK(TABELA1!C25),"-",TABELA1!C25)</f>
        <v>139</v>
      </c>
      <c r="D109" s="23">
        <f>IF(ISBLANK(TABELA1!D25),"-",TABELA1!D25)</f>
        <v>80</v>
      </c>
      <c r="E109" s="23">
        <f>IF(ISBLANK(TABELA1!E25),"-",TABELA1!E25)</f>
        <v>59</v>
      </c>
      <c r="F109" s="23">
        <f>IF(ISBLANK(TABELA1!F25),"-",TABELA1!F25)</f>
        <v>3</v>
      </c>
      <c r="G109" s="24">
        <f>IF(ISBLANK(TABELA2!B26),"-",TABELA2!B26)</f>
        <v>17.100000000000001</v>
      </c>
      <c r="H109" s="24">
        <f>IF(ISBLANK(TABELA3!B26),"-",TABELA3!B26)</f>
        <v>9.9</v>
      </c>
      <c r="I109" s="24">
        <f>IF(ISBLANK(TABELA4!B26),"-",TABELA4!B26)</f>
        <v>7.2</v>
      </c>
      <c r="J109" s="24">
        <f>IF(ISBLANK(TABELA5!B26),"-",TABELA5!B26)</f>
        <v>21.6</v>
      </c>
      <c r="K109" s="21"/>
      <c r="L109" s="21"/>
      <c r="M109" s="21"/>
    </row>
    <row r="110" spans="1:13" ht="24.95" customHeight="1" x14ac:dyDescent="0.2">
      <c r="A110" s="39">
        <v>1983</v>
      </c>
      <c r="B110" s="23">
        <f>IF(ISBLANK(TABELA1!B26),"-",TABELA1!B26)</f>
        <v>8161</v>
      </c>
      <c r="C110" s="23">
        <f>IF(ISBLANK(TABELA1!C26),"-",TABELA1!C26)</f>
        <v>180</v>
      </c>
      <c r="D110" s="23">
        <f>IF(ISBLANK(TABELA1!D26),"-",TABELA1!D26)</f>
        <v>93</v>
      </c>
      <c r="E110" s="23">
        <f>IF(ISBLANK(TABELA1!E26),"-",TABELA1!E26)</f>
        <v>87</v>
      </c>
      <c r="F110" s="23">
        <f>IF(ISBLANK(TABELA1!F26),"-",TABELA1!F26)</f>
        <v>6</v>
      </c>
      <c r="G110" s="24">
        <f>IF(ISBLANK(TABELA2!B27),"-",TABELA2!B27)</f>
        <v>22.1</v>
      </c>
      <c r="H110" s="24">
        <f>IF(ISBLANK(TABELA3!B27),"-",TABELA3!B27)</f>
        <v>11.4</v>
      </c>
      <c r="I110" s="24">
        <f>IF(ISBLANK(TABELA4!B27),"-",TABELA4!B27)</f>
        <v>10.7</v>
      </c>
      <c r="J110" s="24">
        <f>IF(ISBLANK(TABELA5!B27),"-",TABELA5!B27)</f>
        <v>33.299999999999997</v>
      </c>
      <c r="K110" s="21"/>
      <c r="L110" s="21"/>
      <c r="M110" s="21"/>
    </row>
    <row r="111" spans="1:13" ht="24.95" customHeight="1" x14ac:dyDescent="0.2">
      <c r="A111" s="39">
        <v>1984</v>
      </c>
      <c r="B111" s="23">
        <f>IF(ISBLANK(TABELA1!B27),"-",TABELA1!B27)</f>
        <v>8201</v>
      </c>
      <c r="C111" s="23">
        <f>IF(ISBLANK(TABELA1!C27),"-",TABELA1!C27)</f>
        <v>157</v>
      </c>
      <c r="D111" s="23">
        <f>IF(ISBLANK(TABELA1!D27),"-",TABELA1!D27)</f>
        <v>101</v>
      </c>
      <c r="E111" s="23">
        <f>IF(ISBLANK(TABELA1!E27),"-",TABELA1!E27)</f>
        <v>56</v>
      </c>
      <c r="F111" s="23">
        <f>IF(ISBLANK(TABELA1!F27),"-",TABELA1!F27)</f>
        <v>9</v>
      </c>
      <c r="G111" s="24">
        <f>IF(ISBLANK(TABELA2!B28),"-",TABELA2!B28)</f>
        <v>19.100000000000001</v>
      </c>
      <c r="H111" s="24">
        <f>IF(ISBLANK(TABELA3!B28),"-",TABELA3!B28)</f>
        <v>12.3</v>
      </c>
      <c r="I111" s="24">
        <f>IF(ISBLANK(TABELA4!B28),"-",TABELA4!B28)</f>
        <v>6.8</v>
      </c>
      <c r="J111" s="24">
        <f>IF(ISBLANK(TABELA5!B28),"-",TABELA5!B28)</f>
        <v>57.3</v>
      </c>
      <c r="K111" s="21"/>
      <c r="L111" s="21"/>
      <c r="M111" s="21"/>
    </row>
    <row r="112" spans="1:13" ht="24.95" customHeight="1" x14ac:dyDescent="0.2">
      <c r="A112" s="39">
        <v>1985</v>
      </c>
      <c r="B112" s="23">
        <f>IF(ISBLANK(TABELA1!B28),"-",TABELA1!B28)</f>
        <v>8241</v>
      </c>
      <c r="C112" s="23">
        <f>IF(ISBLANK(TABELA1!C28),"-",TABELA1!C28)</f>
        <v>155</v>
      </c>
      <c r="D112" s="23">
        <f>IF(ISBLANK(TABELA1!D28),"-",TABELA1!D28)</f>
        <v>104</v>
      </c>
      <c r="E112" s="23">
        <f>IF(ISBLANK(TABELA1!E28),"-",TABELA1!E28)</f>
        <v>51</v>
      </c>
      <c r="F112" s="23">
        <f>IF(ISBLANK(TABELA1!F28),"-",TABELA1!F28)</f>
        <v>9</v>
      </c>
      <c r="G112" s="24">
        <f>IF(ISBLANK(TABELA2!B29),"-",TABELA2!B29)</f>
        <v>18.8</v>
      </c>
      <c r="H112" s="24">
        <f>IF(ISBLANK(TABELA3!B29),"-",TABELA3!B29)</f>
        <v>12.6</v>
      </c>
      <c r="I112" s="24">
        <f>IF(ISBLANK(TABELA4!B29),"-",TABELA4!B29)</f>
        <v>6.2</v>
      </c>
      <c r="J112" s="24">
        <f>IF(ISBLANK(TABELA5!B29),"-",TABELA5!B29)</f>
        <v>58.1</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8281</v>
      </c>
      <c r="C114" s="23">
        <f>IF(ISBLANK(TABELA1!C29),"-",TABELA1!C29)</f>
        <v>223</v>
      </c>
      <c r="D114" s="23">
        <f>IF(ISBLANK(TABELA1!D29),"-",TABELA1!D29)</f>
        <v>122</v>
      </c>
      <c r="E114" s="23">
        <f>IF(ISBLANK(TABELA1!E29),"-",TABELA1!E29)</f>
        <v>101</v>
      </c>
      <c r="F114" s="23">
        <f>IF(ISBLANK(TABELA1!F29),"-",TABELA1!F29)</f>
        <v>14</v>
      </c>
      <c r="G114" s="24">
        <f>IF(ISBLANK(TABELA2!B30),"-",TABELA2!B30)</f>
        <v>26.9</v>
      </c>
      <c r="H114" s="24">
        <f>IF(ISBLANK(TABELA3!B30),"-",TABELA3!B30)</f>
        <v>14.7</v>
      </c>
      <c r="I114" s="24">
        <f>IF(ISBLANK(TABELA4!B30),"-",TABELA4!B30)</f>
        <v>12.2</v>
      </c>
      <c r="J114" s="24">
        <f>IF(ISBLANK(TABELA5!B30),"-",TABELA5!B30)</f>
        <v>62.8</v>
      </c>
      <c r="K114" s="21"/>
      <c r="L114" s="21"/>
      <c r="M114" s="21"/>
    </row>
    <row r="115" spans="1:14" ht="24.95" customHeight="1" x14ac:dyDescent="0.2">
      <c r="A115" s="39">
        <v>1987</v>
      </c>
      <c r="B115" s="23">
        <f>IF(ISBLANK(TABELA1!B30),"-",TABELA1!B30)</f>
        <v>8321</v>
      </c>
      <c r="C115" s="23">
        <f>IF(ISBLANK(TABELA1!C30),"-",TABELA1!C30)</f>
        <v>195</v>
      </c>
      <c r="D115" s="23">
        <f>IF(ISBLANK(TABELA1!D30),"-",TABELA1!D30)</f>
        <v>6</v>
      </c>
      <c r="E115" s="23">
        <f>IF(ISBLANK(TABELA1!E30),"-",TABELA1!E30)</f>
        <v>189</v>
      </c>
      <c r="F115" s="23">
        <f>IF(ISBLANK(TABELA1!F30),"-",TABELA1!F30)</f>
        <v>2</v>
      </c>
      <c r="G115" s="24">
        <f>IF(ISBLANK(TABELA2!B31),"-",TABELA2!B31)</f>
        <v>23.4</v>
      </c>
      <c r="H115" s="24">
        <f>IF(ISBLANK(TABELA3!B31),"-",TABELA3!B31)</f>
        <v>0.7</v>
      </c>
      <c r="I115" s="24">
        <f>IF(ISBLANK(TABELA4!B31),"-",TABELA4!B31)</f>
        <v>22.7</v>
      </c>
      <c r="J115" s="24">
        <f>IF(ISBLANK(TABELA5!B31),"-",TABELA5!B31)</f>
        <v>10.3</v>
      </c>
      <c r="K115" s="21"/>
      <c r="L115" s="21"/>
      <c r="M115" s="21"/>
    </row>
    <row r="116" spans="1:14" ht="24.95" customHeight="1" x14ac:dyDescent="0.2">
      <c r="A116" s="39">
        <v>1988</v>
      </c>
      <c r="B116" s="23">
        <f>IF(ISBLANK(TABELA1!B31),"-",TABELA1!B31)</f>
        <v>8361</v>
      </c>
      <c r="C116" s="23">
        <f>IF(ISBLANK(TABELA1!C31),"-",TABELA1!C31)</f>
        <v>189</v>
      </c>
      <c r="D116" s="23">
        <f>IF(ISBLANK(TABELA1!D31),"-",TABELA1!D31)</f>
        <v>64</v>
      </c>
      <c r="E116" s="23">
        <f>IF(ISBLANK(TABELA1!E31),"-",TABELA1!E31)</f>
        <v>125</v>
      </c>
      <c r="F116" s="23">
        <f>IF(ISBLANK(TABELA1!F31),"-",TABELA1!F31)</f>
        <v>3</v>
      </c>
      <c r="G116" s="24">
        <f>IF(ISBLANK(TABELA2!B32),"-",TABELA2!B32)</f>
        <v>22.6</v>
      </c>
      <c r="H116" s="24">
        <f>IF(ISBLANK(TABELA3!B32),"-",TABELA3!B32)</f>
        <v>7.7</v>
      </c>
      <c r="I116" s="24">
        <f>IF(ISBLANK(TABELA4!B32),"-",TABELA4!B32)</f>
        <v>14.9</v>
      </c>
      <c r="J116" s="24">
        <f>IF(ISBLANK(TABELA5!B32),"-",TABELA5!B32)</f>
        <v>15.9</v>
      </c>
      <c r="K116" s="21"/>
      <c r="L116" s="21"/>
      <c r="M116" s="21"/>
    </row>
    <row r="117" spans="1:14" ht="24.95" customHeight="1" x14ac:dyDescent="0.2">
      <c r="A117" s="39">
        <v>1989</v>
      </c>
      <c r="B117" s="23">
        <f>IF(ISBLANK(TABELA1!B32),"-",TABELA1!B32)</f>
        <v>8401</v>
      </c>
      <c r="C117" s="23">
        <f>IF(ISBLANK(TABELA1!C32),"-",TABELA1!C32)</f>
        <v>168</v>
      </c>
      <c r="D117" s="23">
        <f>IF(ISBLANK(TABELA1!D32),"-",TABELA1!D32)</f>
        <v>64</v>
      </c>
      <c r="E117" s="23">
        <f>IF(ISBLANK(TABELA1!E32),"-",TABELA1!E32)</f>
        <v>104</v>
      </c>
      <c r="F117" s="23">
        <f>IF(ISBLANK(TABELA1!F32),"-",TABELA1!F32)</f>
        <v>3</v>
      </c>
      <c r="G117" s="24">
        <f>IF(ISBLANK(TABELA2!B33),"-",TABELA2!B33)</f>
        <v>20</v>
      </c>
      <c r="H117" s="24">
        <f>IF(ISBLANK(TABELA3!B33),"-",TABELA3!B33)</f>
        <v>7.6</v>
      </c>
      <c r="I117" s="24">
        <f>IF(ISBLANK(TABELA4!B33),"-",TABELA4!B33)</f>
        <v>12.4</v>
      </c>
      <c r="J117" s="24">
        <f>IF(ISBLANK(TABELA5!B33),"-",TABELA5!B33)</f>
        <v>17.899999999999999</v>
      </c>
      <c r="K117" s="21"/>
      <c r="L117" s="21"/>
      <c r="M117" s="21"/>
    </row>
    <row r="118" spans="1:14" ht="24.95" customHeight="1" x14ac:dyDescent="0.2">
      <c r="A118" s="39">
        <v>1990</v>
      </c>
      <c r="B118" s="23">
        <f>IF(ISBLANK(TABELA1!B33),"-",TABELA1!B33)</f>
        <v>8441</v>
      </c>
      <c r="C118" s="23">
        <f>IF(ISBLANK(TABELA1!C33),"-",TABELA1!C33)</f>
        <v>111</v>
      </c>
      <c r="D118" s="23">
        <f>IF(ISBLANK(TABELA1!D33),"-",TABELA1!D33)</f>
        <v>77</v>
      </c>
      <c r="E118" s="23">
        <f>IF(ISBLANK(TABELA1!E33),"-",TABELA1!E33)</f>
        <v>34</v>
      </c>
      <c r="F118" s="23">
        <f>IF(ISBLANK(TABELA1!F33),"-",TABELA1!F33)</f>
        <v>5</v>
      </c>
      <c r="G118" s="24">
        <f>IF(ISBLANK(TABELA2!B34),"-",TABELA2!B34)</f>
        <v>13.2</v>
      </c>
      <c r="H118" s="24">
        <f>IF(ISBLANK(TABELA3!B34),"-",TABELA3!B34)</f>
        <v>9.1</v>
      </c>
      <c r="I118" s="24">
        <f>IF(ISBLANK(TABELA4!B34),"-",TABELA4!B34)</f>
        <v>4.0999999999999996</v>
      </c>
      <c r="J118" s="24">
        <f>IF(ISBLANK(TABELA5!B34),"-",TABELA5!B34)</f>
        <v>45</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8500</v>
      </c>
      <c r="C120" s="23">
        <f>IF(ISBLANK(TABELA1!C34),"-",TABELA1!C34)</f>
        <v>130</v>
      </c>
      <c r="D120" s="23">
        <f>IF(ISBLANK(TABELA1!D34),"-",TABELA1!D34)</f>
        <v>48</v>
      </c>
      <c r="E120" s="23">
        <f>IF(ISBLANK(TABELA1!E34),"-",TABELA1!E34)</f>
        <v>82</v>
      </c>
      <c r="F120" s="23">
        <f>IF(ISBLANK(TABELA1!F34),"-",TABELA1!F34)</f>
        <v>2</v>
      </c>
      <c r="G120" s="24">
        <f>IF(ISBLANK(TABELA2!B35),"-",TABELA2!B35)</f>
        <v>15.3</v>
      </c>
      <c r="H120" s="24">
        <f>IF(ISBLANK(TABELA3!B35),"-",TABELA3!B35)</f>
        <v>5.6</v>
      </c>
      <c r="I120" s="24">
        <f>IF(ISBLANK(TABELA4!B35),"-",TABELA4!B35)</f>
        <v>9.6999999999999993</v>
      </c>
      <c r="J120" s="24">
        <f>IF(ISBLANK(TABELA5!B35),"-",TABELA5!B35)</f>
        <v>15.4</v>
      </c>
      <c r="K120" s="21"/>
      <c r="L120" s="21"/>
      <c r="M120" s="21"/>
    </row>
    <row r="121" spans="1:14" ht="24.95" customHeight="1" x14ac:dyDescent="0.2">
      <c r="A121" s="39">
        <v>1992</v>
      </c>
      <c r="B121" s="23">
        <f>IF(ISBLANK(TABELA1!B35),"-",TABELA1!B35)</f>
        <v>8500</v>
      </c>
      <c r="C121" s="23">
        <f>IF(ISBLANK(TABELA1!C35),"-",TABELA1!C35)</f>
        <v>105</v>
      </c>
      <c r="D121" s="23">
        <f>IF(ISBLANK(TABELA1!D35),"-",TABELA1!D35)</f>
        <v>68</v>
      </c>
      <c r="E121" s="23">
        <f>IF(ISBLANK(TABELA1!E35),"-",TABELA1!E35)</f>
        <v>37</v>
      </c>
      <c r="F121" s="23">
        <f>IF(ISBLANK(TABELA1!F35),"-",TABELA1!F35)</f>
        <v>1</v>
      </c>
      <c r="G121" s="24">
        <f>IF(ISBLANK(TABELA2!B36),"-",TABELA2!B36)</f>
        <v>12.4</v>
      </c>
      <c r="H121" s="24">
        <f>IF(ISBLANK(TABELA3!B36),"-",TABELA3!B36)</f>
        <v>8</v>
      </c>
      <c r="I121" s="24">
        <f>IF(ISBLANK(TABELA4!B36),"-",TABELA4!B36)</f>
        <v>4.4000000000000004</v>
      </c>
      <c r="J121" s="24">
        <f>IF(ISBLANK(TABELA5!B36),"-",TABELA5!B36)</f>
        <v>9.5</v>
      </c>
      <c r="K121" s="21"/>
      <c r="L121" s="21"/>
      <c r="M121" s="21"/>
    </row>
    <row r="122" spans="1:14" ht="24.95" customHeight="1" x14ac:dyDescent="0.2">
      <c r="A122" s="39">
        <v>1993</v>
      </c>
      <c r="B122" s="23">
        <f>IF(ISBLANK(TABELA1!B36),"-",TABELA1!B36)</f>
        <v>8500</v>
      </c>
      <c r="C122" s="23">
        <f>IF(ISBLANK(TABELA1!C36),"-",TABELA1!C36)</f>
        <v>117</v>
      </c>
      <c r="D122" s="23">
        <f>IF(ISBLANK(TABELA1!D36),"-",TABELA1!D36)</f>
        <v>62</v>
      </c>
      <c r="E122" s="23">
        <f>IF(ISBLANK(TABELA1!E36),"-",TABELA1!E36)</f>
        <v>55</v>
      </c>
      <c r="F122" s="23">
        <f>IF(ISBLANK(TABELA1!F36),"-",TABELA1!F36)</f>
        <v>0</v>
      </c>
      <c r="G122" s="24">
        <f>IF(ISBLANK(TABELA2!B37),"-",TABELA2!B37)</f>
        <v>13.8</v>
      </c>
      <c r="H122" s="24">
        <f>IF(ISBLANK(TABELA3!B37),"-",TABELA3!B37)</f>
        <v>7.3</v>
      </c>
      <c r="I122" s="24">
        <f>IF(ISBLANK(TABELA4!B37),"-",TABELA4!B37)</f>
        <v>6.5</v>
      </c>
      <c r="J122" s="24">
        <f>IF(ISBLANK(TABELA5!B37),"-",TABELA5!B37)</f>
        <v>0</v>
      </c>
      <c r="K122" s="21"/>
      <c r="L122" s="21"/>
      <c r="M122" s="21"/>
    </row>
    <row r="123" spans="1:14" ht="24.95" customHeight="1" x14ac:dyDescent="0.2">
      <c r="A123" s="39">
        <v>1994</v>
      </c>
      <c r="B123" s="23">
        <f>IF(ISBLANK(TABELA1!B37),"-",TABELA1!B37)</f>
        <v>8400</v>
      </c>
      <c r="C123" s="23">
        <f>IF(ISBLANK(TABELA1!C37),"-",TABELA1!C37)</f>
        <v>102</v>
      </c>
      <c r="D123" s="23">
        <f>IF(ISBLANK(TABELA1!D37),"-",TABELA1!D37)</f>
        <v>57</v>
      </c>
      <c r="E123" s="23">
        <f>IF(ISBLANK(TABELA1!E37),"-",TABELA1!E37)</f>
        <v>45</v>
      </c>
      <c r="F123" s="23">
        <f>IF(ISBLANK(TABELA1!F37),"-",TABELA1!F37)</f>
        <v>0</v>
      </c>
      <c r="G123" s="24">
        <f>IF(ISBLANK(TABELA2!B38),"-",TABELA2!B38)</f>
        <v>12.1</v>
      </c>
      <c r="H123" s="24">
        <f>IF(ISBLANK(TABELA3!B38),"-",TABELA3!B38)</f>
        <v>6.8</v>
      </c>
      <c r="I123" s="24">
        <f>IF(ISBLANK(TABELA4!B38),"-",TABELA4!B38)</f>
        <v>5.3</v>
      </c>
      <c r="J123" s="24">
        <f>IF(ISBLANK(TABELA5!B38),"-",TABELA5!B38)</f>
        <v>0</v>
      </c>
      <c r="K123" s="21"/>
      <c r="L123" s="21"/>
      <c r="M123" s="21"/>
    </row>
    <row r="124" spans="1:14" ht="24.95" customHeight="1" x14ac:dyDescent="0.2">
      <c r="A124" s="39">
        <v>1995</v>
      </c>
      <c r="B124" s="23">
        <f>IF(ISBLANK(TABELA1!B38),"-",TABELA1!B38)</f>
        <v>8400</v>
      </c>
      <c r="C124" s="23">
        <f>IF(ISBLANK(TABELA1!C38),"-",TABELA1!C38)</f>
        <v>126</v>
      </c>
      <c r="D124" s="23">
        <f>IF(ISBLANK(TABELA1!D38),"-",TABELA1!D38)</f>
        <v>75</v>
      </c>
      <c r="E124" s="23">
        <f>IF(ISBLANK(TABELA1!E38),"-",TABELA1!E38)</f>
        <v>51</v>
      </c>
      <c r="F124" s="23">
        <f>IF(ISBLANK(TABELA1!F38),"-",TABELA1!F38)</f>
        <v>2</v>
      </c>
      <c r="G124" s="24">
        <f>IF(ISBLANK(TABELA2!B39),"-",TABELA2!B39)</f>
        <v>15</v>
      </c>
      <c r="H124" s="24">
        <f>IF(ISBLANK(TABELA3!B39),"-",TABELA3!B39)</f>
        <v>8.9</v>
      </c>
      <c r="I124" s="24">
        <f>IF(ISBLANK(TABELA4!B39),"-",TABELA4!B39)</f>
        <v>6.1</v>
      </c>
      <c r="J124" s="24">
        <f>IF(ISBLANK(TABELA5!B39),"-",TABELA5!B39)</f>
        <v>15.9</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8500</v>
      </c>
      <c r="C126" s="23">
        <f>IF(ISBLANK(TABELA1!C39),"-",TABELA1!C39)</f>
        <v>135</v>
      </c>
      <c r="D126" s="23">
        <f>IF(ISBLANK(TABELA1!D39),"-",TABELA1!D39)</f>
        <v>83</v>
      </c>
      <c r="E126" s="23">
        <f>IF(ISBLANK(TABELA1!E39),"-",TABELA1!E39)</f>
        <v>52</v>
      </c>
      <c r="F126" s="23">
        <f>IF(ISBLANK(TABELA1!F39),"-",TABELA1!F39)</f>
        <v>1</v>
      </c>
      <c r="G126" s="24">
        <f>IF(ISBLANK(TABELA2!B40),"-",TABELA2!B40)</f>
        <v>15.9</v>
      </c>
      <c r="H126" s="24">
        <f>IF(ISBLANK(TABELA3!B40),"-",TABELA3!B40)</f>
        <v>9.8000000000000007</v>
      </c>
      <c r="I126" s="24">
        <f>IF(ISBLANK(TABELA4!B40),"-",TABELA4!B40)</f>
        <v>6.1</v>
      </c>
      <c r="J126" s="24">
        <f>IF(ISBLANK(TABELA5!B40),"-",TABELA5!B40)</f>
        <v>7.4</v>
      </c>
      <c r="K126" s="21"/>
      <c r="L126" s="21"/>
      <c r="M126" s="21"/>
    </row>
    <row r="127" spans="1:14" ht="24.95" customHeight="1" x14ac:dyDescent="0.2">
      <c r="A127" s="42">
        <v>1997</v>
      </c>
      <c r="B127" s="43">
        <f>IF(ISBLANK(TABELA1!B40),"-",TABELA1!B40)</f>
        <v>8500</v>
      </c>
      <c r="C127" s="43">
        <f>IF(ISBLANK(TABELA1!C40),"-",TABELA1!C40)</f>
        <v>81</v>
      </c>
      <c r="D127" s="43">
        <f>IF(ISBLANK(TABELA1!D40),"-",TABELA1!D40)</f>
        <v>87</v>
      </c>
      <c r="E127" s="43">
        <f>IF(ISBLANK(TABELA1!E40),"-",TABELA1!E40)</f>
        <v>-6</v>
      </c>
      <c r="F127" s="43">
        <f>IF(ISBLANK(TABELA1!F40),"-",TABELA1!F40)</f>
        <v>1</v>
      </c>
      <c r="G127" s="44">
        <f>IF(ISBLANK(TABELA2!B41),"-",TABELA2!B41)</f>
        <v>9.5</v>
      </c>
      <c r="H127" s="44">
        <f>IF(ISBLANK(TABELA3!B41),"-",TABELA3!B41)</f>
        <v>10.199999999999999</v>
      </c>
      <c r="I127" s="44">
        <f>IF(ISBLANK(TABELA4!B41),"-",TABELA4!B41)</f>
        <v>-0.7</v>
      </c>
      <c r="J127" s="44">
        <f>IF(ISBLANK(TABELA5!B41),"-",TABELA5!B41)</f>
        <v>12.3</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c r="A163" s="21"/>
      <c r="B163" s="21"/>
      <c r="C163" s="22"/>
      <c r="D163" s="22"/>
      <c r="E163" s="21"/>
      <c r="F163" s="21"/>
      <c r="G163" s="21"/>
      <c r="H163" s="21"/>
      <c r="I163" s="21"/>
      <c r="J163" s="21"/>
      <c r="K163" s="21"/>
      <c r="L163" s="21"/>
      <c r="M163" s="21"/>
    </row>
    <row r="164" spans="1:14" ht="24.95" customHeight="1" x14ac:dyDescent="0.2">
      <c r="A164" s="21"/>
      <c r="B164" s="21"/>
      <c r="C164" s="22"/>
      <c r="D164" s="22"/>
      <c r="E164" s="21"/>
      <c r="F164" s="21"/>
      <c r="G164" s="21"/>
      <c r="H164" s="21"/>
      <c r="I164" s="21"/>
      <c r="J164" s="21"/>
      <c r="K164" s="21"/>
      <c r="L164" s="21"/>
      <c r="M164" s="21"/>
    </row>
    <row r="165" spans="1:14" ht="24.95" customHeight="1" x14ac:dyDescent="0.2">
      <c r="A165" s="21"/>
      <c r="B165" s="21"/>
      <c r="C165" s="22"/>
      <c r="D165" s="22"/>
      <c r="E165" s="21"/>
      <c r="F165" s="21"/>
      <c r="G165" s="21"/>
      <c r="H165" s="21"/>
      <c r="I165" s="21"/>
      <c r="J165" s="21"/>
      <c r="K165" s="21"/>
      <c r="L165" s="21"/>
      <c r="M165" s="21"/>
    </row>
    <row r="166" spans="1:14" ht="24.95" customHeight="1" x14ac:dyDescent="0.2">
      <c r="A166" s="21"/>
      <c r="B166" s="21"/>
      <c r="C166" s="22"/>
      <c r="D166" s="22"/>
      <c r="E166" s="21"/>
      <c r="F166" s="21"/>
      <c r="G166" s="21"/>
      <c r="H166" s="21"/>
      <c r="I166" s="21"/>
      <c r="J166" s="21"/>
      <c r="K166" s="21"/>
      <c r="L166" s="21"/>
      <c r="M166" s="21"/>
    </row>
    <row r="167" spans="1:14" ht="24.95" customHeight="1" x14ac:dyDescent="0.2">
      <c r="A167" s="21"/>
      <c r="B167" s="21"/>
      <c r="C167" s="22"/>
      <c r="D167" s="22"/>
      <c r="E167" s="21"/>
      <c r="F167" s="21"/>
      <c r="G167" s="21"/>
      <c r="H167" s="21"/>
      <c r="I167" s="21"/>
      <c r="J167" s="21"/>
      <c r="K167" s="21"/>
      <c r="L167" s="21"/>
      <c r="M167" s="21"/>
    </row>
    <row r="168" spans="1:14" ht="24.95" customHeight="1" x14ac:dyDescent="0.2">
      <c r="A168" s="21"/>
      <c r="B168" s="21"/>
      <c r="C168" s="22"/>
      <c r="D168" s="22"/>
      <c r="E168" s="21"/>
      <c r="F168" s="21"/>
      <c r="G168" s="21"/>
      <c r="H168" s="21"/>
      <c r="I168" s="21"/>
      <c r="J168" s="21"/>
      <c r="K168" s="21"/>
      <c r="L168" s="21"/>
      <c r="M168" s="21"/>
    </row>
    <row r="169" spans="1:14" ht="24.95" customHeight="1" x14ac:dyDescent="0.2">
      <c r="A169" s="21"/>
      <c r="B169" s="21"/>
      <c r="C169" s="22"/>
      <c r="D169" s="22"/>
      <c r="E169" s="21"/>
      <c r="F169" s="21"/>
      <c r="G169" s="21"/>
      <c r="H169" s="21"/>
      <c r="I169" s="21"/>
      <c r="J169" s="21"/>
      <c r="K169" s="21"/>
      <c r="L169" s="21"/>
      <c r="M169" s="21"/>
    </row>
    <row r="170" spans="1:14" ht="24.95" customHeight="1" x14ac:dyDescent="0.2">
      <c r="A170" s="21"/>
      <c r="B170" s="21"/>
      <c r="C170" s="22"/>
      <c r="D170" s="22"/>
      <c r="E170" s="21"/>
      <c r="F170" s="21"/>
      <c r="G170" s="21"/>
      <c r="H170" s="21"/>
      <c r="I170" s="21"/>
      <c r="J170" s="21"/>
      <c r="K170" s="21"/>
      <c r="L170" s="21"/>
      <c r="M170" s="21"/>
    </row>
    <row r="171" spans="1:14" ht="24.95" customHeight="1" x14ac:dyDescent="0.2">
      <c r="A171" s="21"/>
      <c r="B171" s="21"/>
      <c r="C171" s="22"/>
      <c r="D171" s="22"/>
      <c r="E171" s="21"/>
      <c r="F171" s="21"/>
      <c r="G171" s="21"/>
      <c r="H171" s="21"/>
      <c r="I171" s="21"/>
      <c r="J171" s="21"/>
      <c r="K171" s="21"/>
      <c r="L171" s="21"/>
      <c r="M171" s="21"/>
    </row>
    <row r="172" spans="1:14" ht="24.95" customHeight="1" x14ac:dyDescent="0.2">
      <c r="A172" s="21"/>
      <c r="B172" s="21"/>
      <c r="C172" s="22"/>
      <c r="D172" s="22"/>
      <c r="E172" s="21"/>
      <c r="F172" s="21"/>
      <c r="G172" s="21"/>
      <c r="H172" s="21"/>
      <c r="I172" s="21"/>
      <c r="J172" s="21"/>
      <c r="K172" s="21"/>
      <c r="L172" s="21"/>
      <c r="M172" s="21"/>
    </row>
    <row r="173" spans="1:14" ht="24.95" customHeight="1" x14ac:dyDescent="0.2">
      <c r="A173" s="21"/>
      <c r="B173" s="21"/>
      <c r="C173" s="22"/>
      <c r="D173" s="22"/>
      <c r="E173" s="21"/>
      <c r="F173" s="21"/>
      <c r="G173" s="21"/>
      <c r="H173" s="21"/>
      <c r="I173" s="21"/>
      <c r="J173" s="21"/>
      <c r="K173" s="21"/>
      <c r="L173" s="21"/>
      <c r="M173" s="21"/>
    </row>
    <row r="174" spans="1:14" ht="24.95" customHeight="1" x14ac:dyDescent="0.2">
      <c r="A174" s="21"/>
      <c r="B174" s="21"/>
      <c r="C174" s="22"/>
      <c r="D174" s="22"/>
      <c r="E174" s="21"/>
      <c r="F174" s="21"/>
      <c r="G174" s="21"/>
      <c r="H174" s="21"/>
      <c r="I174" s="21"/>
      <c r="J174" s="21"/>
      <c r="K174" s="21"/>
      <c r="L174" s="21"/>
      <c r="M174" s="21"/>
    </row>
    <row r="175" spans="1:14" ht="24.95" customHeight="1" x14ac:dyDescent="0.2">
      <c r="A175" s="21"/>
      <c r="B175" s="21"/>
      <c r="C175" s="22"/>
      <c r="D175" s="22"/>
      <c r="E175" s="21"/>
      <c r="F175" s="21"/>
      <c r="G175" s="21"/>
      <c r="H175" s="21"/>
      <c r="I175" s="21"/>
      <c r="J175" s="21"/>
      <c r="K175" s="21"/>
      <c r="L175" s="21"/>
      <c r="M175" s="21"/>
    </row>
    <row r="176" spans="1:14" ht="24.95" customHeight="1" x14ac:dyDescent="0.2">
      <c r="A176" s="21"/>
      <c r="B176" s="21"/>
      <c r="C176" s="22"/>
      <c r="D176" s="22"/>
      <c r="E176" s="21"/>
      <c r="F176" s="21"/>
      <c r="G176" s="21"/>
      <c r="H176" s="21"/>
      <c r="I176" s="21"/>
      <c r="J176" s="21"/>
      <c r="K176" s="21"/>
      <c r="L176" s="21"/>
      <c r="M176" s="21"/>
    </row>
    <row r="177" spans="1:13" ht="24.95" customHeight="1" x14ac:dyDescent="0.2">
      <c r="A177" s="21"/>
      <c r="B177" s="21"/>
      <c r="C177" s="22"/>
      <c r="D177" s="22"/>
      <c r="E177" s="21"/>
      <c r="F177" s="21"/>
      <c r="G177" s="21"/>
      <c r="H177" s="21"/>
      <c r="I177" s="21"/>
      <c r="J177" s="21"/>
      <c r="K177" s="21"/>
      <c r="L177" s="21"/>
      <c r="M177" s="21"/>
    </row>
    <row r="178" spans="1:13" ht="24.95" customHeight="1" x14ac:dyDescent="0.2">
      <c r="A178" s="21"/>
      <c r="B178" s="21"/>
      <c r="C178" s="22"/>
      <c r="D178" s="22"/>
      <c r="E178" s="21"/>
      <c r="F178" s="21"/>
      <c r="G178" s="21"/>
      <c r="H178" s="21"/>
      <c r="I178" s="21"/>
      <c r="J178" s="21"/>
      <c r="K178" s="21"/>
      <c r="L178" s="21"/>
      <c r="M178" s="21"/>
    </row>
    <row r="179" spans="1:13" ht="24.95" customHeight="1" x14ac:dyDescent="0.2">
      <c r="A179" s="21"/>
      <c r="B179" s="21"/>
      <c r="C179" s="22"/>
      <c r="D179" s="22"/>
      <c r="E179" s="21"/>
      <c r="F179" s="21"/>
      <c r="G179" s="21"/>
      <c r="H179" s="21"/>
      <c r="I179" s="21"/>
      <c r="J179" s="21"/>
      <c r="K179" s="21"/>
      <c r="L179" s="21"/>
      <c r="M179" s="21"/>
    </row>
    <row r="180" spans="1:13" ht="24.95" customHeight="1" x14ac:dyDescent="0.2">
      <c r="A180" s="21"/>
      <c r="B180" s="21"/>
      <c r="C180" s="22"/>
      <c r="D180" s="22"/>
      <c r="E180" s="21"/>
      <c r="F180" s="21"/>
      <c r="G180" s="21"/>
      <c r="H180" s="21"/>
      <c r="I180" s="21"/>
      <c r="J180" s="21"/>
      <c r="K180" s="21"/>
      <c r="L180" s="21"/>
      <c r="M180" s="21"/>
    </row>
    <row r="181" spans="1:13" ht="24.95" customHeight="1" x14ac:dyDescent="0.2">
      <c r="A181" s="21"/>
      <c r="B181" s="21"/>
      <c r="C181" s="22"/>
      <c r="D181" s="22"/>
      <c r="E181" s="21"/>
      <c r="F181" s="21"/>
      <c r="G181" s="21"/>
      <c r="H181" s="21"/>
      <c r="I181" s="21"/>
      <c r="J181" s="21"/>
      <c r="K181" s="21"/>
      <c r="L181" s="21"/>
      <c r="M181" s="21"/>
    </row>
    <row r="182" spans="1:13" ht="24.95" customHeight="1" x14ac:dyDescent="0.2">
      <c r="A182" s="21"/>
      <c r="B182" s="21"/>
      <c r="C182" s="22"/>
      <c r="D182" s="22"/>
      <c r="E182" s="21"/>
      <c r="F182" s="21"/>
      <c r="G182" s="21"/>
      <c r="H182" s="21"/>
      <c r="I182" s="21"/>
      <c r="J182" s="21"/>
      <c r="K182" s="21"/>
      <c r="L182" s="21"/>
      <c r="M182" s="21"/>
    </row>
    <row r="183" spans="1:13" ht="24.95" customHeight="1" x14ac:dyDescent="0.2">
      <c r="A183" s="21"/>
      <c r="B183" s="21"/>
      <c r="C183" s="22"/>
      <c r="D183" s="22"/>
      <c r="E183" s="21"/>
      <c r="F183" s="21"/>
      <c r="G183" s="21"/>
      <c r="H183" s="21"/>
      <c r="I183" s="21"/>
      <c r="J183" s="21"/>
      <c r="K183" s="21"/>
      <c r="L183" s="21"/>
      <c r="M183" s="21"/>
    </row>
    <row r="184" spans="1:13" ht="24.95" customHeight="1" x14ac:dyDescent="0.2">
      <c r="A184" s="21"/>
      <c r="B184" s="21"/>
      <c r="C184" s="22"/>
      <c r="D184" s="22"/>
      <c r="E184" s="21"/>
      <c r="F184" s="21"/>
      <c r="G184" s="21"/>
      <c r="H184" s="21"/>
      <c r="I184" s="21"/>
      <c r="J184" s="21"/>
      <c r="K184" s="21"/>
      <c r="L184" s="21"/>
      <c r="M184" s="21"/>
    </row>
    <row r="185" spans="1:13" ht="24.95" customHeight="1" x14ac:dyDescent="0.2">
      <c r="A185" s="21"/>
      <c r="B185" s="21"/>
      <c r="C185" s="22"/>
      <c r="D185" s="22"/>
      <c r="E185" s="21"/>
      <c r="F185" s="21"/>
      <c r="G185" s="21"/>
      <c r="H185" s="21"/>
      <c r="I185" s="21"/>
      <c r="J185" s="21"/>
      <c r="K185" s="21"/>
      <c r="L185" s="21"/>
      <c r="M185" s="21"/>
    </row>
    <row r="186" spans="1:13" ht="24.95" customHeight="1" x14ac:dyDescent="0.2">
      <c r="A186" s="21"/>
      <c r="B186" s="21"/>
      <c r="C186" s="22"/>
      <c r="D186" s="22"/>
      <c r="E186" s="21"/>
      <c r="F186" s="21"/>
      <c r="G186" s="21"/>
      <c r="H186" s="21"/>
      <c r="I186" s="21"/>
      <c r="J186" s="21"/>
      <c r="K186" s="21"/>
      <c r="L186" s="21"/>
      <c r="M186" s="21"/>
    </row>
    <row r="187" spans="1:13" ht="24.95" customHeight="1" x14ac:dyDescent="0.2">
      <c r="A187" s="21"/>
      <c r="B187" s="21"/>
      <c r="C187" s="22"/>
      <c r="D187" s="22"/>
      <c r="E187" s="21"/>
      <c r="F187" s="21"/>
      <c r="G187" s="21"/>
      <c r="H187" s="21"/>
      <c r="I187" s="21"/>
      <c r="J187" s="21"/>
      <c r="K187" s="21"/>
      <c r="L187" s="21"/>
      <c r="M187" s="21"/>
    </row>
    <row r="188" spans="1:13" ht="24.95" customHeight="1" x14ac:dyDescent="0.2">
      <c r="A188" s="21"/>
      <c r="B188" s="21"/>
      <c r="C188" s="22"/>
      <c r="D188" s="22"/>
      <c r="E188" s="21"/>
      <c r="F188" s="21"/>
      <c r="G188" s="21"/>
      <c r="H188" s="21"/>
      <c r="I188" s="21"/>
      <c r="J188" s="21"/>
      <c r="K188" s="21"/>
      <c r="L188" s="21"/>
      <c r="M188" s="21"/>
    </row>
    <row r="189" spans="1:13" ht="24.95" customHeight="1" x14ac:dyDescent="0.2">
      <c r="A189" s="21"/>
      <c r="B189" s="21"/>
      <c r="C189" s="22"/>
      <c r="D189" s="22"/>
      <c r="E189" s="21"/>
      <c r="F189" s="21"/>
      <c r="G189" s="21"/>
      <c r="H189" s="21"/>
      <c r="I189" s="21"/>
      <c r="J189" s="21"/>
      <c r="K189" s="21"/>
      <c r="L189" s="21"/>
      <c r="M189" s="21"/>
    </row>
    <row r="190" spans="1:13" ht="24.95" customHeight="1" x14ac:dyDescent="0.2">
      <c r="A190" s="21"/>
      <c r="B190" s="21"/>
      <c r="C190" s="22"/>
      <c r="D190" s="22"/>
      <c r="E190" s="21"/>
      <c r="F190" s="21"/>
      <c r="G190" s="21"/>
      <c r="H190" s="21"/>
      <c r="I190" s="21"/>
      <c r="J190" s="21"/>
      <c r="K190" s="21"/>
      <c r="L190" s="21"/>
      <c r="M190" s="21"/>
    </row>
    <row r="191" spans="1:13" ht="24.95" customHeight="1" x14ac:dyDescent="0.2">
      <c r="A191" s="21"/>
      <c r="B191" s="21"/>
      <c r="C191" s="22"/>
      <c r="D191" s="22"/>
      <c r="E191" s="21"/>
      <c r="F191" s="21"/>
      <c r="G191" s="21"/>
      <c r="H191" s="21"/>
      <c r="I191" s="21"/>
      <c r="J191" s="21"/>
      <c r="K191" s="21"/>
      <c r="L191" s="21"/>
      <c r="M191" s="21"/>
    </row>
    <row r="192" spans="1:13" ht="24.95" customHeight="1" x14ac:dyDescent="0.2">
      <c r="A192" s="21"/>
      <c r="B192" s="21"/>
      <c r="C192" s="22"/>
      <c r="D192" s="22"/>
      <c r="E192" s="21"/>
      <c r="F192" s="21"/>
      <c r="G192" s="21"/>
      <c r="H192" s="21"/>
      <c r="I192" s="21"/>
      <c r="J192" s="21"/>
      <c r="K192" s="21"/>
      <c r="L192" s="21"/>
      <c r="M192" s="21"/>
    </row>
    <row r="193" spans="1:13" ht="24.95" customHeight="1" x14ac:dyDescent="0.2">
      <c r="A193" s="21"/>
      <c r="B193" s="21"/>
      <c r="C193" s="22"/>
      <c r="D193" s="22"/>
      <c r="E193" s="21"/>
      <c r="F193" s="21"/>
      <c r="G193" s="21"/>
      <c r="H193" s="21"/>
      <c r="I193" s="21"/>
      <c r="J193" s="21"/>
      <c r="K193" s="21"/>
      <c r="L193" s="21"/>
      <c r="M193" s="21"/>
    </row>
    <row r="194" spans="1:13" ht="24.95" customHeight="1" x14ac:dyDescent="0.2">
      <c r="A194" s="21"/>
      <c r="B194" s="21"/>
      <c r="C194" s="22"/>
      <c r="D194" s="22"/>
      <c r="E194" s="21"/>
      <c r="F194" s="21"/>
      <c r="G194" s="21"/>
      <c r="H194" s="21"/>
      <c r="I194" s="21"/>
      <c r="J194" s="21"/>
      <c r="K194" s="21"/>
      <c r="L194" s="21"/>
      <c r="M194" s="21"/>
    </row>
    <row r="195" spans="1:13" ht="24.95" customHeight="1" x14ac:dyDescent="0.2">
      <c r="A195" s="21"/>
      <c r="B195" s="21"/>
      <c r="C195" s="22"/>
      <c r="D195" s="22"/>
      <c r="E195" s="21"/>
      <c r="F195" s="21"/>
      <c r="G195" s="21"/>
      <c r="H195" s="21"/>
      <c r="I195" s="21"/>
      <c r="J195" s="21"/>
      <c r="K195" s="21"/>
      <c r="L195" s="21"/>
      <c r="M195" s="21"/>
    </row>
    <row r="196" spans="1:13" ht="24.95" customHeight="1" x14ac:dyDescent="0.2">
      <c r="A196" s="21"/>
      <c r="B196" s="21"/>
      <c r="C196" s="22"/>
      <c r="D196" s="22"/>
      <c r="E196" s="21"/>
      <c r="F196" s="21"/>
      <c r="G196" s="21"/>
      <c r="H196" s="21"/>
      <c r="I196" s="21"/>
      <c r="J196" s="21"/>
      <c r="K196" s="21"/>
      <c r="L196" s="21"/>
      <c r="M196" s="21"/>
    </row>
    <row r="197" spans="1:13" ht="24.95" customHeight="1" x14ac:dyDescent="0.2">
      <c r="A197" s="21"/>
      <c r="B197" s="21"/>
      <c r="C197" s="22"/>
      <c r="D197" s="22"/>
      <c r="E197" s="21"/>
      <c r="F197" s="21"/>
      <c r="G197" s="21"/>
      <c r="H197" s="21"/>
      <c r="I197" s="21"/>
      <c r="J197" s="21"/>
      <c r="K197" s="21"/>
      <c r="L197" s="21"/>
      <c r="M197" s="21"/>
    </row>
    <row r="198" spans="1:13" ht="24.95" customHeight="1" x14ac:dyDescent="0.2">
      <c r="A198" s="21"/>
      <c r="B198" s="21"/>
      <c r="C198" s="22"/>
      <c r="D198" s="22"/>
      <c r="E198" s="21"/>
      <c r="F198" s="21"/>
      <c r="G198" s="21"/>
      <c r="H198" s="21"/>
      <c r="I198" s="21"/>
      <c r="J198" s="21"/>
      <c r="K198" s="21"/>
      <c r="L198" s="21"/>
      <c r="M198" s="21"/>
    </row>
    <row r="199" spans="1:13" ht="24.95" customHeight="1" x14ac:dyDescent="0.2">
      <c r="A199" s="21"/>
      <c r="B199" s="21"/>
      <c r="C199" s="22"/>
      <c r="D199" s="22"/>
      <c r="E199" s="21"/>
      <c r="F199" s="21"/>
      <c r="G199" s="21"/>
      <c r="H199" s="21"/>
      <c r="I199" s="21"/>
      <c r="J199" s="21"/>
      <c r="K199" s="21"/>
      <c r="L199" s="21"/>
      <c r="M199" s="21"/>
    </row>
    <row r="200" spans="1:13" ht="24.95" customHeight="1" x14ac:dyDescent="0.2">
      <c r="A200" s="21"/>
      <c r="B200" s="21"/>
      <c r="C200" s="22"/>
      <c r="D200" s="22"/>
      <c r="E200" s="21"/>
      <c r="F200" s="21"/>
      <c r="G200" s="21"/>
      <c r="H200" s="21"/>
      <c r="I200" s="21"/>
      <c r="J200" s="21"/>
      <c r="K200" s="21"/>
      <c r="L200" s="21"/>
      <c r="M200" s="21"/>
    </row>
    <row r="201" spans="1:13" ht="24.95" customHeight="1" x14ac:dyDescent="0.2">
      <c r="A201" s="21"/>
      <c r="B201" s="21"/>
      <c r="C201" s="22"/>
      <c r="D201" s="22"/>
      <c r="E201" s="21"/>
      <c r="F201" s="21"/>
      <c r="G201" s="21"/>
      <c r="H201" s="21"/>
      <c r="I201" s="21"/>
      <c r="J201" s="21"/>
      <c r="K201" s="21"/>
      <c r="L201" s="21"/>
      <c r="M201" s="21"/>
    </row>
    <row r="202" spans="1:13" ht="24.95" customHeight="1" x14ac:dyDescent="0.2">
      <c r="A202" s="21"/>
      <c r="B202" s="21"/>
      <c r="C202" s="22"/>
      <c r="D202" s="22"/>
      <c r="E202" s="21"/>
      <c r="F202" s="21"/>
      <c r="G202" s="21"/>
      <c r="H202" s="21"/>
      <c r="I202" s="21"/>
      <c r="J202" s="21"/>
      <c r="K202" s="21"/>
      <c r="L202" s="21"/>
      <c r="M202" s="21"/>
    </row>
    <row r="203" spans="1:13" ht="24.95" customHeight="1" x14ac:dyDescent="0.2">
      <c r="A203" s="21"/>
      <c r="B203" s="21"/>
      <c r="C203" s="22"/>
      <c r="D203" s="22"/>
      <c r="E203" s="21"/>
      <c r="F203" s="21"/>
      <c r="G203" s="21"/>
      <c r="H203" s="21"/>
      <c r="I203" s="21"/>
      <c r="J203" s="21"/>
      <c r="K203" s="21"/>
      <c r="L203" s="21"/>
      <c r="M203" s="21"/>
    </row>
    <row r="204" spans="1:13" ht="24.95" customHeight="1" x14ac:dyDescent="0.2">
      <c r="A204" s="21"/>
      <c r="B204" s="21"/>
      <c r="C204" s="22"/>
      <c r="D204" s="22"/>
      <c r="E204" s="21"/>
      <c r="F204" s="21"/>
      <c r="G204" s="21"/>
      <c r="H204" s="21"/>
      <c r="I204" s="21"/>
      <c r="J204" s="21"/>
      <c r="K204" s="21"/>
      <c r="L204" s="21"/>
      <c r="M204" s="21"/>
    </row>
    <row r="205" spans="1:13" ht="24.95" customHeight="1" x14ac:dyDescent="0.2">
      <c r="A205" s="21"/>
      <c r="B205" s="21"/>
      <c r="C205" s="22"/>
      <c r="D205" s="22"/>
      <c r="E205" s="21"/>
      <c r="F205" s="21"/>
      <c r="G205" s="21"/>
      <c r="H205" s="21"/>
      <c r="I205" s="21"/>
      <c r="J205" s="21"/>
      <c r="K205" s="21"/>
      <c r="L205" s="21"/>
      <c r="M205" s="21"/>
    </row>
    <row r="206" spans="1:13" ht="24.95" customHeight="1" x14ac:dyDescent="0.2">
      <c r="A206" s="21"/>
      <c r="B206" s="21"/>
      <c r="C206" s="22"/>
      <c r="D206" s="22"/>
      <c r="E206" s="21"/>
      <c r="F206" s="21"/>
      <c r="G206" s="21"/>
      <c r="H206" s="21"/>
      <c r="I206" s="21"/>
      <c r="J206" s="21"/>
      <c r="K206" s="21"/>
      <c r="L206" s="21"/>
      <c r="M206" s="21"/>
    </row>
    <row r="207" spans="1:13" ht="24.95" customHeight="1" x14ac:dyDescent="0.2">
      <c r="A207" s="21"/>
      <c r="B207" s="21"/>
      <c r="C207" s="22"/>
      <c r="D207" s="22"/>
      <c r="E207" s="21"/>
      <c r="F207" s="21"/>
      <c r="G207" s="21"/>
      <c r="H207" s="21"/>
      <c r="I207" s="21"/>
      <c r="J207" s="21"/>
      <c r="K207" s="21"/>
      <c r="L207" s="21"/>
      <c r="M207" s="21"/>
    </row>
    <row r="208" spans="1:13" ht="24.95" customHeight="1" x14ac:dyDescent="0.2">
      <c r="A208" s="21"/>
      <c r="B208" s="21"/>
      <c r="C208" s="22"/>
      <c r="D208" s="22"/>
      <c r="E208" s="21"/>
      <c r="F208" s="21"/>
      <c r="G208" s="21"/>
      <c r="H208" s="21"/>
      <c r="I208" s="21"/>
      <c r="J208" s="21"/>
      <c r="K208" s="21"/>
      <c r="L208" s="21"/>
      <c r="M208" s="21"/>
    </row>
    <row r="209" spans="1:13" ht="24.95" customHeight="1" x14ac:dyDescent="0.2">
      <c r="A209" s="21"/>
      <c r="B209" s="21"/>
      <c r="C209" s="22"/>
      <c r="D209" s="22"/>
      <c r="E209" s="21"/>
      <c r="F209" s="21"/>
      <c r="G209" s="21"/>
      <c r="H209" s="21"/>
      <c r="I209" s="21"/>
      <c r="J209" s="21"/>
      <c r="K209" s="21"/>
      <c r="L209" s="21"/>
      <c r="M209" s="21"/>
    </row>
    <row r="210" spans="1:13" ht="24.95" customHeight="1" x14ac:dyDescent="0.2">
      <c r="A210" s="21"/>
      <c r="B210" s="21"/>
      <c r="C210" s="22"/>
      <c r="D210" s="22"/>
      <c r="E210" s="21"/>
      <c r="F210" s="21"/>
      <c r="G210" s="21"/>
      <c r="H210" s="21"/>
      <c r="I210" s="21"/>
      <c r="J210" s="21"/>
      <c r="K210" s="21"/>
      <c r="L210" s="21"/>
      <c r="M210" s="21"/>
    </row>
    <row r="211" spans="1:13" ht="24.95" customHeight="1" x14ac:dyDescent="0.2">
      <c r="A211" s="21"/>
      <c r="B211" s="21"/>
      <c r="C211" s="22"/>
      <c r="D211" s="22"/>
      <c r="E211" s="21"/>
      <c r="F211" s="21"/>
      <c r="G211" s="21"/>
      <c r="H211" s="21"/>
      <c r="I211" s="21"/>
      <c r="J211" s="21"/>
      <c r="K211" s="21"/>
      <c r="L211" s="21"/>
      <c r="M211" s="21"/>
    </row>
    <row r="212" spans="1:13" ht="24.95" customHeight="1" x14ac:dyDescent="0.2">
      <c r="A212" s="21"/>
      <c r="B212" s="21"/>
      <c r="C212" s="22"/>
      <c r="D212" s="22"/>
      <c r="E212" s="21"/>
      <c r="F212" s="21"/>
      <c r="G212" s="21"/>
      <c r="H212" s="21"/>
      <c r="I212" s="21"/>
      <c r="J212" s="21"/>
      <c r="K212" s="21"/>
      <c r="L212" s="21"/>
      <c r="M212" s="21"/>
    </row>
    <row r="213" spans="1:13" ht="24.95" customHeight="1" x14ac:dyDescent="0.2">
      <c r="A213" s="21"/>
      <c r="B213" s="21"/>
      <c r="C213" s="22"/>
      <c r="D213" s="22"/>
      <c r="E213" s="21"/>
      <c r="F213" s="21"/>
      <c r="G213" s="21"/>
      <c r="H213" s="21"/>
      <c r="I213" s="21"/>
      <c r="J213" s="21"/>
      <c r="K213" s="21"/>
      <c r="L213" s="21"/>
      <c r="M213" s="21"/>
    </row>
    <row r="214" spans="1:13" ht="24.95" customHeight="1" x14ac:dyDescent="0.2">
      <c r="A214" s="21"/>
      <c r="B214" s="21"/>
      <c r="C214" s="22"/>
      <c r="D214" s="22"/>
      <c r="E214" s="21"/>
      <c r="F214" s="21"/>
      <c r="G214" s="21"/>
      <c r="H214" s="21"/>
      <c r="I214" s="21"/>
      <c r="J214" s="21"/>
      <c r="K214" s="21"/>
      <c r="L214" s="21"/>
      <c r="M214" s="21"/>
    </row>
    <row r="215" spans="1:13" ht="24.95" customHeight="1" x14ac:dyDescent="0.2">
      <c r="A215" s="21"/>
      <c r="B215" s="21"/>
      <c r="C215" s="22"/>
      <c r="D215" s="22"/>
      <c r="E215" s="21"/>
      <c r="F215" s="21"/>
      <c r="G215" s="21"/>
      <c r="H215" s="21"/>
      <c r="I215" s="21"/>
      <c r="J215" s="21"/>
      <c r="K215" s="21"/>
      <c r="L215" s="21"/>
      <c r="M215" s="21"/>
    </row>
    <row r="216" spans="1:13" ht="24.95" customHeight="1" x14ac:dyDescent="0.2">
      <c r="A216" s="21"/>
      <c r="B216" s="21"/>
      <c r="C216" s="22"/>
      <c r="D216" s="22"/>
      <c r="E216" s="21"/>
      <c r="F216" s="21"/>
      <c r="G216" s="21"/>
      <c r="H216" s="21"/>
      <c r="I216" s="21"/>
      <c r="J216" s="21"/>
      <c r="K216" s="21"/>
      <c r="L216" s="21"/>
      <c r="M216" s="21"/>
    </row>
    <row r="217" spans="1:13" ht="24.95" customHeight="1" x14ac:dyDescent="0.2">
      <c r="A217" s="21"/>
      <c r="B217" s="21"/>
      <c r="C217" s="22"/>
      <c r="D217" s="22"/>
      <c r="E217" s="21"/>
      <c r="F217" s="21"/>
      <c r="G217" s="21"/>
      <c r="H217" s="21"/>
      <c r="I217" s="21"/>
      <c r="J217" s="21"/>
      <c r="K217" s="21"/>
      <c r="L217" s="21"/>
      <c r="M217" s="21"/>
    </row>
    <row r="218" spans="1:13" ht="24.95" customHeight="1" x14ac:dyDescent="0.2">
      <c r="A218" s="21"/>
      <c r="B218" s="21"/>
      <c r="C218" s="22"/>
      <c r="D218" s="22"/>
      <c r="E218" s="21"/>
      <c r="F218" s="21"/>
      <c r="G218" s="21"/>
      <c r="H218" s="21"/>
      <c r="I218" s="21"/>
      <c r="J218" s="21"/>
      <c r="K218" s="21"/>
      <c r="L218" s="21"/>
      <c r="M218" s="21"/>
    </row>
    <row r="219" spans="1:13" ht="24.95" customHeight="1" x14ac:dyDescent="0.2">
      <c r="A219" s="21"/>
      <c r="B219" s="21"/>
      <c r="C219" s="22"/>
      <c r="D219" s="22"/>
      <c r="E219" s="21"/>
      <c r="F219" s="21"/>
      <c r="G219" s="21"/>
      <c r="H219" s="21"/>
      <c r="I219" s="21"/>
      <c r="J219" s="21"/>
      <c r="K219" s="21"/>
      <c r="L219" s="21"/>
      <c r="M219" s="21"/>
    </row>
    <row r="220" spans="1:13" ht="24.95" customHeight="1" x14ac:dyDescent="0.2">
      <c r="A220" s="21"/>
      <c r="B220" s="21"/>
      <c r="C220" s="22"/>
      <c r="D220" s="22"/>
      <c r="E220" s="21"/>
      <c r="F220" s="21"/>
      <c r="G220" s="21"/>
      <c r="H220" s="21"/>
      <c r="I220" s="21"/>
      <c r="J220" s="21"/>
      <c r="K220" s="21"/>
      <c r="L220" s="21"/>
      <c r="M220" s="21"/>
    </row>
    <row r="221" spans="1:13" ht="24.95" customHeight="1" x14ac:dyDescent="0.2">
      <c r="A221" s="21"/>
      <c r="B221" s="21"/>
      <c r="C221" s="22"/>
      <c r="D221" s="22"/>
      <c r="E221" s="21"/>
      <c r="F221" s="21"/>
      <c r="G221" s="21"/>
      <c r="H221" s="21"/>
      <c r="I221" s="21"/>
      <c r="J221" s="21"/>
      <c r="K221" s="21"/>
      <c r="L221" s="21"/>
      <c r="M221" s="21"/>
    </row>
    <row r="222" spans="1:13" ht="24.95" customHeight="1" x14ac:dyDescent="0.2">
      <c r="A222" s="21"/>
      <c r="B222" s="21"/>
      <c r="C222" s="22"/>
      <c r="D222" s="22"/>
      <c r="E222" s="21"/>
      <c r="F222" s="21"/>
      <c r="G222" s="21"/>
      <c r="H222" s="21"/>
      <c r="I222" s="21"/>
      <c r="J222" s="21"/>
      <c r="K222" s="21"/>
      <c r="L222" s="21"/>
      <c r="M222" s="21"/>
    </row>
    <row r="223" spans="1:13" ht="24.95" customHeight="1" x14ac:dyDescent="0.2">
      <c r="A223" s="21"/>
      <c r="B223" s="21"/>
      <c r="C223" s="22"/>
      <c r="D223" s="22"/>
      <c r="E223" s="21"/>
      <c r="F223" s="21"/>
      <c r="G223" s="21"/>
      <c r="H223" s="21"/>
      <c r="I223" s="21"/>
      <c r="J223" s="21"/>
      <c r="K223" s="21"/>
      <c r="L223" s="21"/>
      <c r="M223" s="21"/>
    </row>
    <row r="224" spans="1:13" ht="24.95" customHeight="1" x14ac:dyDescent="0.2">
      <c r="A224" s="21"/>
      <c r="B224" s="21"/>
      <c r="C224" s="22"/>
      <c r="D224" s="22"/>
      <c r="E224" s="21"/>
      <c r="F224" s="21"/>
      <c r="G224" s="21"/>
      <c r="H224" s="21"/>
      <c r="I224" s="21"/>
      <c r="J224" s="21"/>
      <c r="K224" s="21"/>
      <c r="L224" s="21"/>
      <c r="M224" s="21"/>
    </row>
    <row r="225" spans="1:13" ht="24.95" customHeight="1" x14ac:dyDescent="0.2">
      <c r="A225" s="21"/>
      <c r="B225" s="21"/>
      <c r="C225" s="22"/>
      <c r="D225" s="22"/>
      <c r="E225" s="21"/>
      <c r="F225" s="21"/>
      <c r="G225" s="21"/>
      <c r="H225" s="21"/>
      <c r="I225" s="21"/>
      <c r="J225" s="21"/>
      <c r="K225" s="21"/>
      <c r="L225" s="21"/>
      <c r="M225" s="21"/>
    </row>
    <row r="226" spans="1:13" ht="24.95" customHeight="1" x14ac:dyDescent="0.2">
      <c r="A226" s="21"/>
      <c r="B226" s="21"/>
      <c r="C226" s="22"/>
      <c r="D226" s="22"/>
      <c r="E226" s="21"/>
      <c r="F226" s="21"/>
      <c r="G226" s="21"/>
      <c r="H226" s="21"/>
      <c r="I226" s="21"/>
      <c r="J226" s="21"/>
      <c r="K226" s="21"/>
      <c r="L226" s="21"/>
      <c r="M226" s="21"/>
    </row>
    <row r="227" spans="1:13" ht="24.95" customHeight="1" x14ac:dyDescent="0.2">
      <c r="A227" s="21"/>
      <c r="B227" s="21"/>
      <c r="C227" s="22"/>
      <c r="D227" s="22"/>
      <c r="E227" s="21"/>
      <c r="F227" s="21"/>
      <c r="G227" s="21"/>
      <c r="H227" s="21"/>
      <c r="I227" s="21"/>
      <c r="J227" s="21"/>
      <c r="K227" s="21"/>
      <c r="L227" s="21"/>
      <c r="M227" s="21"/>
    </row>
    <row r="228" spans="1:13" ht="24.95" customHeight="1" x14ac:dyDescent="0.2">
      <c r="A228" s="21"/>
      <c r="B228" s="21"/>
      <c r="C228" s="22"/>
      <c r="D228" s="22"/>
      <c r="E228" s="21"/>
      <c r="F228" s="21"/>
      <c r="G228" s="21"/>
      <c r="H228" s="21"/>
      <c r="I228" s="21"/>
      <c r="J228" s="21"/>
      <c r="K228" s="21"/>
      <c r="L228" s="21"/>
      <c r="M228" s="21"/>
    </row>
    <row r="229" spans="1:13" ht="24.95" customHeight="1" x14ac:dyDescent="0.2">
      <c r="A229" s="21"/>
      <c r="B229" s="21"/>
      <c r="C229" s="22"/>
      <c r="D229" s="22"/>
      <c r="E229" s="21"/>
      <c r="F229" s="21"/>
      <c r="G229" s="21"/>
      <c r="H229" s="21"/>
      <c r="I229" s="21"/>
      <c r="J229" s="21"/>
      <c r="K229" s="21"/>
      <c r="L229" s="21"/>
      <c r="M229" s="21"/>
    </row>
    <row r="230" spans="1:13" ht="24.95" customHeight="1" x14ac:dyDescent="0.2">
      <c r="A230" s="21"/>
      <c r="B230" s="21"/>
      <c r="C230" s="22"/>
      <c r="D230" s="22"/>
      <c r="E230" s="21"/>
      <c r="F230" s="21"/>
      <c r="G230" s="21"/>
      <c r="H230" s="21"/>
      <c r="I230" s="21"/>
      <c r="J230" s="21"/>
      <c r="K230" s="21"/>
      <c r="L230" s="21"/>
      <c r="M230" s="21"/>
    </row>
    <row r="231" spans="1:13" ht="24.95" customHeight="1" x14ac:dyDescent="0.2">
      <c r="A231" s="21"/>
      <c r="B231" s="21"/>
      <c r="C231" s="22"/>
      <c r="D231" s="22"/>
      <c r="E231" s="21"/>
      <c r="F231" s="21"/>
      <c r="G231" s="21"/>
      <c r="H231" s="21"/>
      <c r="I231" s="21"/>
      <c r="J231" s="21"/>
      <c r="K231" s="21"/>
      <c r="L231" s="21"/>
      <c r="M231" s="21"/>
    </row>
    <row r="232" spans="1:13" ht="24.95" customHeight="1" x14ac:dyDescent="0.2">
      <c r="A232" s="21"/>
      <c r="B232" s="21"/>
      <c r="C232" s="22"/>
      <c r="D232" s="22"/>
      <c r="E232" s="21"/>
      <c r="F232" s="21"/>
      <c r="G232" s="21"/>
      <c r="H232" s="21"/>
      <c r="I232" s="21"/>
      <c r="J232" s="21"/>
      <c r="K232" s="21"/>
      <c r="L232" s="21"/>
      <c r="M232" s="21"/>
    </row>
    <row r="233" spans="1:13" ht="24.95" customHeight="1" x14ac:dyDescent="0.2">
      <c r="A233" s="21"/>
      <c r="B233" s="21"/>
      <c r="C233" s="22"/>
      <c r="D233" s="22"/>
      <c r="E233" s="21"/>
      <c r="F233" s="21"/>
      <c r="G233" s="21"/>
      <c r="H233" s="21"/>
      <c r="I233" s="21"/>
      <c r="J233" s="21"/>
      <c r="K233" s="21"/>
      <c r="L233" s="21"/>
      <c r="M233" s="21"/>
    </row>
    <row r="234" spans="1:13" ht="24.95" customHeight="1" x14ac:dyDescent="0.2">
      <c r="A234" s="21"/>
      <c r="B234" s="21"/>
      <c r="C234" s="22"/>
      <c r="D234" s="22"/>
      <c r="E234" s="21"/>
      <c r="F234" s="21"/>
      <c r="G234" s="21"/>
      <c r="H234" s="21"/>
      <c r="I234" s="21"/>
      <c r="J234" s="21"/>
      <c r="K234" s="21"/>
      <c r="L234" s="21"/>
      <c r="M234" s="21"/>
    </row>
    <row r="235" spans="1:13" ht="24.95" customHeight="1" x14ac:dyDescent="0.2">
      <c r="A235" s="21"/>
      <c r="B235" s="21"/>
      <c r="C235" s="22"/>
      <c r="D235" s="22"/>
      <c r="E235" s="21"/>
      <c r="F235" s="21"/>
      <c r="G235" s="21"/>
      <c r="H235" s="21"/>
      <c r="I235" s="21"/>
      <c r="J235" s="21"/>
      <c r="K235" s="21"/>
      <c r="L235" s="21"/>
      <c r="M235" s="21"/>
    </row>
    <row r="236" spans="1:13" ht="24.95" customHeight="1" x14ac:dyDescent="0.2">
      <c r="A236" s="21"/>
      <c r="B236" s="21"/>
      <c r="C236" s="22"/>
      <c r="D236" s="22"/>
      <c r="E236" s="21"/>
      <c r="F236" s="21"/>
      <c r="G236" s="21"/>
      <c r="H236" s="21"/>
      <c r="I236" s="21"/>
      <c r="J236" s="21"/>
      <c r="K236" s="21"/>
      <c r="L236" s="21"/>
      <c r="M236" s="21"/>
    </row>
    <row r="237" spans="1:13" ht="24.95" customHeight="1" x14ac:dyDescent="0.2">
      <c r="A237" s="21"/>
      <c r="B237" s="21"/>
      <c r="C237" s="22"/>
      <c r="D237" s="22"/>
      <c r="E237" s="21"/>
      <c r="F237" s="21"/>
      <c r="G237" s="21"/>
      <c r="H237" s="21"/>
      <c r="I237" s="21"/>
      <c r="J237" s="21"/>
      <c r="K237" s="21"/>
      <c r="L237" s="21"/>
      <c r="M237" s="21"/>
    </row>
    <row r="238" spans="1:13" ht="24.95" customHeight="1" x14ac:dyDescent="0.2">
      <c r="A238" s="21"/>
      <c r="B238" s="21"/>
      <c r="C238" s="22"/>
      <c r="D238" s="22"/>
      <c r="E238" s="21"/>
      <c r="F238" s="21"/>
      <c r="G238" s="21"/>
      <c r="H238" s="21"/>
      <c r="I238" s="21"/>
      <c r="J238" s="21"/>
      <c r="K238" s="21"/>
      <c r="L238" s="21"/>
      <c r="M238" s="21"/>
    </row>
    <row r="239" spans="1:13" ht="24.95" customHeight="1" x14ac:dyDescent="0.2">
      <c r="A239" s="21"/>
      <c r="B239" s="21"/>
      <c r="C239" s="22"/>
      <c r="D239" s="22"/>
      <c r="E239" s="21"/>
      <c r="F239" s="21"/>
      <c r="G239" s="21"/>
      <c r="H239" s="21"/>
      <c r="I239" s="21"/>
      <c r="J239" s="21"/>
      <c r="K239" s="21"/>
      <c r="L239" s="21"/>
      <c r="M239" s="21"/>
    </row>
    <row r="240" spans="1:13" ht="24.95" customHeight="1" x14ac:dyDescent="0.2">
      <c r="A240" s="21"/>
      <c r="B240" s="21"/>
      <c r="C240" s="22"/>
      <c r="D240" s="22"/>
      <c r="E240" s="21"/>
      <c r="F240" s="21"/>
      <c r="G240" s="21"/>
      <c r="H240" s="21"/>
      <c r="I240" s="21"/>
      <c r="J240" s="21"/>
      <c r="K240" s="21"/>
      <c r="L240" s="21"/>
      <c r="M240" s="21"/>
    </row>
    <row r="241" spans="1:13" ht="24.95" customHeight="1" x14ac:dyDescent="0.2">
      <c r="A241" s="21"/>
      <c r="B241" s="21"/>
      <c r="C241" s="22"/>
      <c r="D241" s="22"/>
      <c r="E241" s="21"/>
      <c r="F241" s="21"/>
      <c r="G241" s="21"/>
      <c r="H241" s="21"/>
      <c r="I241" s="21"/>
      <c r="J241" s="21"/>
      <c r="K241" s="21"/>
      <c r="L241" s="21"/>
      <c r="M241" s="21"/>
    </row>
    <row r="242" spans="1:13" ht="24.95" customHeight="1" x14ac:dyDescent="0.2">
      <c r="A242" s="21"/>
      <c r="B242" s="21"/>
      <c r="C242" s="22"/>
      <c r="D242" s="22"/>
      <c r="E242" s="21"/>
      <c r="F242" s="21"/>
      <c r="G242" s="21"/>
      <c r="H242" s="21"/>
      <c r="I242" s="21"/>
      <c r="J242" s="21"/>
      <c r="K242" s="21"/>
      <c r="L242" s="21"/>
      <c r="M242" s="21"/>
    </row>
    <row r="243" spans="1:13" ht="24.95" customHeight="1" x14ac:dyDescent="0.2">
      <c r="A243" s="21"/>
      <c r="B243" s="21"/>
      <c r="C243" s="22"/>
      <c r="D243" s="22"/>
      <c r="E243" s="21"/>
      <c r="F243" s="21"/>
      <c r="G243" s="21"/>
      <c r="H243" s="21"/>
      <c r="I243" s="21"/>
      <c r="J243" s="21"/>
      <c r="K243" s="21"/>
      <c r="L243" s="21"/>
      <c r="M243" s="21"/>
    </row>
    <row r="244" spans="1:13" ht="24.95" customHeight="1" x14ac:dyDescent="0.2">
      <c r="A244" s="21"/>
      <c r="B244" s="21"/>
      <c r="C244" s="22"/>
      <c r="D244" s="22"/>
      <c r="E244" s="21"/>
      <c r="F244" s="21"/>
      <c r="G244" s="21"/>
      <c r="H244" s="21"/>
      <c r="I244" s="21"/>
      <c r="J244" s="21"/>
      <c r="K244" s="21"/>
      <c r="L244" s="21"/>
      <c r="M244" s="21"/>
    </row>
    <row r="245" spans="1:13" ht="24.95" customHeight="1" x14ac:dyDescent="0.2">
      <c r="A245" s="21"/>
      <c r="B245" s="21"/>
      <c r="C245" s="22"/>
      <c r="D245" s="22"/>
      <c r="E245" s="21"/>
      <c r="F245" s="21"/>
      <c r="G245" s="21"/>
      <c r="H245" s="21"/>
      <c r="I245" s="21"/>
      <c r="J245" s="21"/>
      <c r="K245" s="21"/>
      <c r="L245" s="21"/>
      <c r="M245" s="21"/>
    </row>
    <row r="246" spans="1:13" ht="24.95" customHeight="1" x14ac:dyDescent="0.2">
      <c r="A246" s="21"/>
      <c r="B246" s="21"/>
      <c r="C246" s="22"/>
      <c r="D246" s="22"/>
      <c r="E246" s="21"/>
      <c r="F246" s="21"/>
      <c r="G246" s="21"/>
      <c r="H246" s="21"/>
      <c r="I246" s="21"/>
      <c r="J246" s="21"/>
      <c r="K246" s="21"/>
      <c r="L246" s="21"/>
      <c r="M246" s="21"/>
    </row>
    <row r="247" spans="1:13" ht="24.95" customHeight="1" x14ac:dyDescent="0.2">
      <c r="A247" s="21"/>
      <c r="B247" s="21"/>
      <c r="C247" s="22"/>
      <c r="D247" s="22"/>
      <c r="E247" s="21"/>
      <c r="F247" s="21"/>
      <c r="G247" s="21"/>
      <c r="H247" s="21"/>
      <c r="I247" s="21"/>
      <c r="J247" s="21"/>
      <c r="K247" s="21"/>
      <c r="L247" s="21"/>
      <c r="M247" s="21"/>
    </row>
    <row r="248" spans="1:13" ht="24.95" customHeight="1" x14ac:dyDescent="0.2">
      <c r="A248" s="21"/>
      <c r="B248" s="21"/>
      <c r="C248" s="22"/>
      <c r="D248" s="22"/>
      <c r="E248" s="21"/>
      <c r="F248" s="21"/>
      <c r="G248" s="21"/>
      <c r="H248" s="21"/>
      <c r="I248" s="21"/>
      <c r="J248" s="21"/>
      <c r="K248" s="21"/>
      <c r="L248" s="21"/>
      <c r="M248" s="21"/>
    </row>
    <row r="249" spans="1:13" ht="24.95" customHeight="1" x14ac:dyDescent="0.2">
      <c r="A249" s="21"/>
      <c r="B249" s="21"/>
      <c r="C249" s="22"/>
      <c r="D249" s="22"/>
      <c r="E249" s="21"/>
      <c r="F249" s="21"/>
      <c r="G249" s="21"/>
      <c r="H249" s="21"/>
      <c r="I249" s="21"/>
      <c r="J249" s="21"/>
      <c r="K249" s="21"/>
      <c r="L249" s="21"/>
      <c r="M249" s="21"/>
    </row>
    <row r="250" spans="1:13" ht="24.95" customHeight="1" x14ac:dyDescent="0.2">
      <c r="A250" s="21"/>
      <c r="B250" s="21"/>
      <c r="C250" s="22"/>
      <c r="D250" s="22"/>
      <c r="E250" s="21"/>
      <c r="F250" s="21"/>
      <c r="G250" s="21"/>
      <c r="H250" s="21"/>
      <c r="I250" s="21"/>
      <c r="J250" s="21"/>
      <c r="K250" s="21"/>
      <c r="L250" s="21"/>
      <c r="M250" s="21"/>
    </row>
    <row r="251" spans="1:13" ht="24.95" customHeight="1" x14ac:dyDescent="0.2">
      <c r="A251" s="21"/>
      <c r="B251" s="21"/>
      <c r="C251" s="22"/>
      <c r="D251" s="22"/>
      <c r="E251" s="21"/>
      <c r="F251" s="21"/>
      <c r="G251" s="21"/>
      <c r="H251" s="21"/>
      <c r="I251" s="21"/>
      <c r="J251" s="21"/>
      <c r="K251" s="21"/>
      <c r="L251" s="21"/>
      <c r="M251" s="21"/>
    </row>
    <row r="252" spans="1:13" ht="24.95" customHeight="1" x14ac:dyDescent="0.2">
      <c r="A252" s="21"/>
      <c r="B252" s="21"/>
      <c r="C252" s="22"/>
      <c r="D252" s="22"/>
      <c r="E252" s="21"/>
      <c r="F252" s="21"/>
      <c r="G252" s="21"/>
      <c r="H252" s="21"/>
      <c r="I252" s="21"/>
      <c r="J252" s="21"/>
      <c r="K252" s="21"/>
      <c r="L252" s="21"/>
      <c r="M252" s="21"/>
    </row>
    <row r="253" spans="1:13" ht="24.95" customHeight="1" x14ac:dyDescent="0.2">
      <c r="A253" s="21"/>
      <c r="B253" s="21"/>
      <c r="C253" s="22"/>
      <c r="D253" s="22"/>
      <c r="E253" s="21"/>
      <c r="F253" s="21"/>
      <c r="G253" s="21"/>
      <c r="H253" s="21"/>
      <c r="I253" s="21"/>
      <c r="J253" s="21"/>
      <c r="K253" s="21"/>
      <c r="L253" s="21"/>
      <c r="M253" s="21"/>
    </row>
    <row r="254" spans="1:13" ht="24.95" customHeight="1" x14ac:dyDescent="0.2">
      <c r="A254" s="21"/>
      <c r="B254" s="21"/>
      <c r="C254" s="22"/>
      <c r="D254" s="22"/>
      <c r="E254" s="21"/>
      <c r="F254" s="21"/>
      <c r="G254" s="21"/>
      <c r="H254" s="21"/>
      <c r="I254" s="21"/>
      <c r="J254" s="21"/>
      <c r="K254" s="21"/>
      <c r="L254" s="21"/>
      <c r="M254" s="21"/>
    </row>
    <row r="255" spans="1:13" ht="24.95" customHeight="1" x14ac:dyDescent="0.2">
      <c r="A255" s="21"/>
      <c r="B255" s="21"/>
      <c r="C255" s="22"/>
      <c r="D255" s="22"/>
      <c r="E255" s="21"/>
      <c r="F255" s="21"/>
      <c r="G255" s="21"/>
      <c r="H255" s="21"/>
      <c r="I255" s="21"/>
      <c r="J255" s="21"/>
      <c r="K255" s="21"/>
      <c r="L255" s="21"/>
      <c r="M255" s="21"/>
    </row>
    <row r="256" spans="1:13" ht="24.95" customHeight="1" x14ac:dyDescent="0.2">
      <c r="A256" s="21"/>
      <c r="B256" s="21"/>
      <c r="C256" s="22"/>
      <c r="D256" s="22"/>
      <c r="E256" s="21"/>
      <c r="F256" s="21"/>
      <c r="G256" s="21"/>
      <c r="H256" s="21"/>
      <c r="I256" s="21"/>
      <c r="J256" s="21"/>
      <c r="K256" s="21"/>
      <c r="L256" s="21"/>
      <c r="M256" s="21"/>
    </row>
    <row r="257" spans="1:13" ht="24.95" customHeight="1" x14ac:dyDescent="0.2">
      <c r="A257" s="21"/>
      <c r="B257" s="21"/>
      <c r="C257" s="22"/>
      <c r="D257" s="22"/>
      <c r="E257" s="21"/>
      <c r="F257" s="21"/>
      <c r="G257" s="21"/>
      <c r="H257" s="21"/>
      <c r="I257" s="21"/>
      <c r="J257" s="21"/>
      <c r="K257" s="21"/>
      <c r="L257" s="21"/>
      <c r="M257" s="21"/>
    </row>
    <row r="258" spans="1:13" ht="24.95" customHeight="1" x14ac:dyDescent="0.2">
      <c r="A258" s="21"/>
      <c r="B258" s="21"/>
      <c r="C258" s="22"/>
      <c r="D258" s="22"/>
      <c r="E258" s="21"/>
      <c r="F258" s="21"/>
      <c r="G258" s="21"/>
      <c r="H258" s="21"/>
      <c r="I258" s="21"/>
      <c r="J258" s="21"/>
      <c r="K258" s="21"/>
      <c r="L258" s="21"/>
      <c r="M258" s="21"/>
    </row>
    <row r="259" spans="1:13" ht="24.95" customHeight="1" x14ac:dyDescent="0.2">
      <c r="A259" s="21"/>
      <c r="B259" s="21"/>
      <c r="C259" s="22"/>
      <c r="D259" s="22"/>
      <c r="E259" s="21"/>
      <c r="F259" s="21"/>
      <c r="G259" s="21"/>
      <c r="H259" s="21"/>
      <c r="I259" s="21"/>
      <c r="J259" s="21"/>
      <c r="K259" s="21"/>
      <c r="L259" s="21"/>
      <c r="M259" s="21"/>
    </row>
    <row r="260" spans="1:13" ht="24.95" customHeight="1" x14ac:dyDescent="0.2">
      <c r="A260" s="21"/>
      <c r="B260" s="21"/>
      <c r="C260" s="22"/>
      <c r="D260" s="22"/>
      <c r="E260" s="21"/>
      <c r="F260" s="21"/>
      <c r="G260" s="21"/>
      <c r="H260" s="21"/>
      <c r="I260" s="21"/>
      <c r="J260" s="21"/>
      <c r="K260" s="21"/>
      <c r="L260" s="21"/>
      <c r="M260" s="21"/>
    </row>
    <row r="261" spans="1:13" ht="24.95" customHeight="1" x14ac:dyDescent="0.2">
      <c r="A261" s="21"/>
      <c r="B261" s="21"/>
      <c r="C261" s="22"/>
      <c r="D261" s="22"/>
      <c r="E261" s="21"/>
      <c r="F261" s="21"/>
      <c r="G261" s="21"/>
      <c r="H261" s="21"/>
      <c r="I261" s="21"/>
      <c r="J261" s="21"/>
      <c r="K261" s="21"/>
      <c r="L261" s="21"/>
      <c r="M261" s="21"/>
    </row>
    <row r="262" spans="1:13" ht="24.95" customHeight="1" x14ac:dyDescent="0.2">
      <c r="A262" s="21"/>
      <c r="B262" s="21"/>
      <c r="C262" s="22"/>
      <c r="D262" s="22"/>
      <c r="E262" s="21"/>
      <c r="F262" s="21"/>
      <c r="G262" s="21"/>
      <c r="H262" s="21"/>
      <c r="I262" s="21"/>
      <c r="J262" s="21"/>
      <c r="K262" s="21"/>
      <c r="L262" s="21"/>
      <c r="M262" s="21"/>
    </row>
    <row r="263" spans="1:13" ht="24.95" customHeight="1" x14ac:dyDescent="0.2">
      <c r="A263" s="21"/>
      <c r="B263" s="21"/>
      <c r="C263" s="22"/>
      <c r="D263" s="22"/>
      <c r="E263" s="21"/>
      <c r="F263" s="21"/>
      <c r="G263" s="21"/>
      <c r="H263" s="21"/>
      <c r="I263" s="21"/>
      <c r="J263" s="21"/>
      <c r="K263" s="21"/>
      <c r="L263" s="21"/>
      <c r="M263" s="21"/>
    </row>
    <row r="264" spans="1:13" ht="24.95" customHeight="1" x14ac:dyDescent="0.2">
      <c r="A264" s="21"/>
      <c r="B264" s="21"/>
      <c r="C264" s="22"/>
      <c r="D264" s="22"/>
      <c r="E264" s="21"/>
      <c r="F264" s="21"/>
      <c r="G264" s="21"/>
      <c r="H264" s="21"/>
      <c r="I264" s="21"/>
      <c r="J264" s="21"/>
      <c r="K264" s="21"/>
      <c r="L264" s="21"/>
      <c r="M264" s="21"/>
    </row>
    <row r="265" spans="1:13" ht="24.95" customHeight="1" x14ac:dyDescent="0.2">
      <c r="A265" s="21"/>
      <c r="B265" s="21"/>
      <c r="C265" s="22"/>
      <c r="D265" s="22"/>
      <c r="E265" s="21"/>
      <c r="F265" s="21"/>
      <c r="G265" s="21"/>
      <c r="H265" s="21"/>
      <c r="I265" s="21"/>
      <c r="J265" s="21"/>
      <c r="K265" s="21"/>
      <c r="L265" s="21"/>
      <c r="M265" s="21"/>
    </row>
    <row r="266" spans="1:13" ht="24.95" customHeight="1" x14ac:dyDescent="0.2">
      <c r="A266" s="21"/>
      <c r="B266" s="21"/>
      <c r="C266" s="22"/>
      <c r="D266" s="22"/>
      <c r="E266" s="21"/>
      <c r="F266" s="21"/>
      <c r="G266" s="21"/>
      <c r="H266" s="21"/>
      <c r="I266" s="21"/>
      <c r="J266" s="21"/>
      <c r="K266" s="21"/>
      <c r="L266" s="21"/>
      <c r="M266" s="21"/>
    </row>
    <row r="267" spans="1:13" ht="24.95" customHeight="1" x14ac:dyDescent="0.2">
      <c r="A267" s="21"/>
      <c r="B267" s="21"/>
      <c r="C267" s="22"/>
      <c r="D267" s="22"/>
      <c r="E267" s="21"/>
      <c r="F267" s="21"/>
      <c r="G267" s="21"/>
      <c r="H267" s="21"/>
      <c r="I267" s="21"/>
      <c r="J267" s="21"/>
      <c r="K267" s="21"/>
      <c r="L267" s="21"/>
      <c r="M267" s="21"/>
    </row>
    <row r="268" spans="1:13" ht="24.95" customHeight="1" x14ac:dyDescent="0.2">
      <c r="A268" s="21"/>
      <c r="B268" s="21"/>
      <c r="C268" s="22"/>
      <c r="D268" s="22"/>
      <c r="E268" s="21"/>
      <c r="F268" s="21"/>
      <c r="G268" s="21"/>
      <c r="H268" s="21"/>
      <c r="I268" s="21"/>
      <c r="J268" s="21"/>
      <c r="K268" s="21"/>
      <c r="L268" s="21"/>
      <c r="M268" s="21"/>
    </row>
    <row r="269" spans="1:13" ht="24.95" customHeight="1" x14ac:dyDescent="0.2">
      <c r="A269" s="21"/>
      <c r="B269" s="21"/>
      <c r="C269" s="22"/>
      <c r="D269" s="22"/>
      <c r="E269" s="21"/>
      <c r="F269" s="21"/>
      <c r="G269" s="21"/>
      <c r="H269" s="21"/>
      <c r="I269" s="21"/>
      <c r="J269" s="21"/>
      <c r="K269" s="21"/>
      <c r="L269" s="21"/>
      <c r="M269" s="21"/>
    </row>
    <row r="270" spans="1:13" ht="24.95" customHeight="1" x14ac:dyDescent="0.2">
      <c r="A270" s="21"/>
      <c r="B270" s="21"/>
      <c r="C270" s="22"/>
      <c r="D270" s="22"/>
      <c r="E270" s="21"/>
      <c r="F270" s="21"/>
      <c r="G270" s="21"/>
      <c r="H270" s="21"/>
      <c r="I270" s="21"/>
      <c r="J270" s="21"/>
      <c r="K270" s="21"/>
      <c r="L270" s="21"/>
      <c r="M270" s="21"/>
    </row>
    <row r="271" spans="1:13" ht="24.95" customHeight="1" x14ac:dyDescent="0.2">
      <c r="A271" s="21"/>
      <c r="B271" s="21"/>
      <c r="C271" s="22"/>
      <c r="D271" s="22"/>
      <c r="E271" s="21"/>
      <c r="F271" s="21"/>
      <c r="G271" s="21"/>
      <c r="H271" s="21"/>
      <c r="I271" s="21"/>
      <c r="J271" s="21"/>
      <c r="K271" s="21"/>
      <c r="L271" s="21"/>
      <c r="M271" s="21"/>
    </row>
    <row r="272" spans="1:13"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10642</v>
      </c>
      <c r="C4">
        <v>307</v>
      </c>
      <c r="D4">
        <v>92</v>
      </c>
      <c r="E4">
        <v>215</v>
      </c>
      <c r="F4">
        <v>24</v>
      </c>
      <c r="H4" s="12">
        <v>1961</v>
      </c>
      <c r="I4" s="12">
        <f>F4</f>
        <v>24</v>
      </c>
    </row>
    <row r="5" spans="1:9" x14ac:dyDescent="0.25">
      <c r="A5" s="12">
        <v>1962</v>
      </c>
      <c r="B5">
        <v>10529</v>
      </c>
      <c r="C5">
        <v>144</v>
      </c>
      <c r="D5">
        <v>114</v>
      </c>
      <c r="E5">
        <v>30</v>
      </c>
      <c r="F5">
        <v>18</v>
      </c>
      <c r="H5" s="12">
        <v>1962</v>
      </c>
      <c r="I5" s="12">
        <f t="shared" ref="I5:I56" si="0">F5</f>
        <v>18</v>
      </c>
    </row>
    <row r="6" spans="1:9" x14ac:dyDescent="0.25">
      <c r="A6" s="12">
        <v>1963</v>
      </c>
      <c r="B6">
        <v>10416</v>
      </c>
      <c r="C6">
        <v>283</v>
      </c>
      <c r="D6">
        <v>102</v>
      </c>
      <c r="E6">
        <v>181</v>
      </c>
      <c r="F6">
        <v>37</v>
      </c>
      <c r="H6" s="12">
        <v>1963</v>
      </c>
      <c r="I6" s="12">
        <f t="shared" si="0"/>
        <v>37</v>
      </c>
    </row>
    <row r="7" spans="1:9" x14ac:dyDescent="0.25">
      <c r="A7" s="12">
        <v>1964</v>
      </c>
      <c r="B7">
        <v>10303</v>
      </c>
      <c r="C7">
        <v>264</v>
      </c>
      <c r="D7">
        <v>89</v>
      </c>
      <c r="E7">
        <v>175</v>
      </c>
      <c r="F7">
        <v>20</v>
      </c>
      <c r="H7" s="12">
        <v>1964</v>
      </c>
      <c r="I7" s="12">
        <f t="shared" si="0"/>
        <v>20</v>
      </c>
    </row>
    <row r="8" spans="1:9" x14ac:dyDescent="0.25">
      <c r="A8" s="12">
        <v>1965</v>
      </c>
      <c r="B8">
        <v>10190</v>
      </c>
      <c r="C8">
        <v>248</v>
      </c>
      <c r="D8">
        <v>87</v>
      </c>
      <c r="E8">
        <v>161</v>
      </c>
      <c r="F8">
        <v>24</v>
      </c>
      <c r="H8" s="12">
        <v>1965</v>
      </c>
      <c r="I8" s="12">
        <f t="shared" si="0"/>
        <v>24</v>
      </c>
    </row>
    <row r="9" spans="1:9" x14ac:dyDescent="0.25">
      <c r="A9" s="12">
        <v>1966</v>
      </c>
      <c r="B9">
        <v>10077</v>
      </c>
      <c r="C9">
        <v>262</v>
      </c>
      <c r="D9">
        <v>92</v>
      </c>
      <c r="E9">
        <v>170</v>
      </c>
      <c r="F9">
        <v>16</v>
      </c>
      <c r="H9" s="12">
        <v>1966</v>
      </c>
      <c r="I9" s="12">
        <f t="shared" si="0"/>
        <v>16</v>
      </c>
    </row>
    <row r="10" spans="1:9" x14ac:dyDescent="0.25">
      <c r="A10" s="12">
        <v>1967</v>
      </c>
      <c r="B10">
        <v>9964</v>
      </c>
      <c r="C10">
        <v>215</v>
      </c>
      <c r="D10">
        <v>105</v>
      </c>
      <c r="E10">
        <v>110</v>
      </c>
      <c r="F10">
        <v>19</v>
      </c>
      <c r="H10" s="12">
        <v>1967</v>
      </c>
      <c r="I10" s="12">
        <f t="shared" si="0"/>
        <v>19</v>
      </c>
    </row>
    <row r="11" spans="1:9" x14ac:dyDescent="0.25">
      <c r="A11" s="12">
        <v>1968</v>
      </c>
      <c r="B11">
        <v>9851</v>
      </c>
      <c r="C11">
        <v>209</v>
      </c>
      <c r="D11">
        <v>79</v>
      </c>
      <c r="E11">
        <v>130</v>
      </c>
      <c r="F11">
        <v>14</v>
      </c>
      <c r="H11" s="12">
        <v>1968</v>
      </c>
      <c r="I11" s="12">
        <f t="shared" si="0"/>
        <v>14</v>
      </c>
    </row>
    <row r="12" spans="1:9" x14ac:dyDescent="0.25">
      <c r="A12" s="12">
        <v>1969</v>
      </c>
      <c r="B12">
        <v>9738</v>
      </c>
      <c r="C12">
        <v>222</v>
      </c>
      <c r="D12">
        <v>81</v>
      </c>
      <c r="E12">
        <v>141</v>
      </c>
      <c r="F12">
        <v>13</v>
      </c>
      <c r="H12" s="12">
        <v>1969</v>
      </c>
      <c r="I12" s="12">
        <f t="shared" si="0"/>
        <v>13</v>
      </c>
    </row>
    <row r="13" spans="1:9" x14ac:dyDescent="0.25">
      <c r="A13" s="12">
        <v>1970</v>
      </c>
      <c r="B13">
        <v>9625</v>
      </c>
      <c r="C13">
        <v>195</v>
      </c>
      <c r="D13">
        <v>96</v>
      </c>
      <c r="E13">
        <v>99</v>
      </c>
      <c r="F13">
        <v>16</v>
      </c>
      <c r="H13" s="12">
        <v>1970</v>
      </c>
      <c r="I13" s="12">
        <f t="shared" si="0"/>
        <v>16</v>
      </c>
    </row>
    <row r="14" spans="1:9" x14ac:dyDescent="0.25">
      <c r="A14" s="12">
        <v>1971</v>
      </c>
      <c r="B14">
        <v>9516</v>
      </c>
      <c r="C14">
        <v>179</v>
      </c>
      <c r="D14">
        <v>74</v>
      </c>
      <c r="E14">
        <v>105</v>
      </c>
      <c r="F14">
        <v>14</v>
      </c>
      <c r="H14" s="12">
        <v>1971</v>
      </c>
      <c r="I14" s="12">
        <f t="shared" si="0"/>
        <v>14</v>
      </c>
    </row>
    <row r="15" spans="1:9" x14ac:dyDescent="0.25">
      <c r="A15" s="12">
        <v>1972</v>
      </c>
      <c r="B15">
        <v>9373</v>
      </c>
      <c r="C15">
        <v>192</v>
      </c>
      <c r="D15">
        <v>106</v>
      </c>
      <c r="E15">
        <v>86</v>
      </c>
      <c r="F15">
        <v>14</v>
      </c>
      <c r="H15" s="12">
        <v>1972</v>
      </c>
      <c r="I15" s="12">
        <f t="shared" si="0"/>
        <v>14</v>
      </c>
    </row>
    <row r="16" spans="1:9" x14ac:dyDescent="0.25">
      <c r="A16" s="12">
        <v>1973</v>
      </c>
      <c r="B16">
        <v>9230</v>
      </c>
      <c r="C16">
        <v>203</v>
      </c>
      <c r="D16">
        <v>61</v>
      </c>
      <c r="E16">
        <v>142</v>
      </c>
      <c r="F16">
        <v>8</v>
      </c>
      <c r="H16" s="12">
        <v>1973</v>
      </c>
      <c r="I16" s="12">
        <f t="shared" si="0"/>
        <v>8</v>
      </c>
    </row>
    <row r="17" spans="1:9" x14ac:dyDescent="0.25">
      <c r="A17" s="12">
        <v>1974</v>
      </c>
      <c r="B17">
        <v>9087</v>
      </c>
      <c r="C17">
        <v>194</v>
      </c>
      <c r="D17">
        <v>77</v>
      </c>
      <c r="E17">
        <v>117</v>
      </c>
      <c r="F17">
        <v>8</v>
      </c>
      <c r="H17" s="12">
        <v>1974</v>
      </c>
      <c r="I17" s="12">
        <f t="shared" si="0"/>
        <v>8</v>
      </c>
    </row>
    <row r="18" spans="1:9" x14ac:dyDescent="0.25">
      <c r="A18" s="12">
        <v>1975</v>
      </c>
      <c r="B18">
        <v>8944</v>
      </c>
      <c r="C18">
        <v>182</v>
      </c>
      <c r="D18">
        <v>72</v>
      </c>
      <c r="E18">
        <v>110</v>
      </c>
      <c r="F18">
        <v>12</v>
      </c>
      <c r="H18" s="12">
        <v>1975</v>
      </c>
      <c r="I18" s="12">
        <f t="shared" si="0"/>
        <v>12</v>
      </c>
    </row>
    <row r="19" spans="1:9" x14ac:dyDescent="0.25">
      <c r="A19" s="12">
        <v>1976</v>
      </c>
      <c r="B19">
        <v>8801</v>
      </c>
      <c r="C19">
        <v>210</v>
      </c>
      <c r="D19">
        <v>92</v>
      </c>
      <c r="E19">
        <v>118</v>
      </c>
      <c r="F19">
        <v>6</v>
      </c>
      <c r="H19" s="12">
        <v>1976</v>
      </c>
      <c r="I19" s="12">
        <f t="shared" si="0"/>
        <v>6</v>
      </c>
    </row>
    <row r="20" spans="1:9" x14ac:dyDescent="0.25">
      <c r="A20" s="12">
        <v>1977</v>
      </c>
      <c r="B20">
        <v>8658</v>
      </c>
      <c r="C20">
        <v>170</v>
      </c>
      <c r="D20">
        <v>69</v>
      </c>
      <c r="E20">
        <v>101</v>
      </c>
      <c r="F20">
        <v>11</v>
      </c>
      <c r="H20" s="12">
        <v>1977</v>
      </c>
      <c r="I20" s="12">
        <f t="shared" si="0"/>
        <v>11</v>
      </c>
    </row>
    <row r="21" spans="1:9" x14ac:dyDescent="0.25">
      <c r="A21" s="12">
        <v>1978</v>
      </c>
      <c r="B21">
        <v>8515</v>
      </c>
      <c r="C21">
        <v>175</v>
      </c>
      <c r="D21">
        <v>82</v>
      </c>
      <c r="E21">
        <v>93</v>
      </c>
      <c r="F21">
        <v>0</v>
      </c>
      <c r="H21" s="12">
        <v>1978</v>
      </c>
      <c r="I21" s="12">
        <f t="shared" si="0"/>
        <v>0</v>
      </c>
    </row>
    <row r="22" spans="1:9" x14ac:dyDescent="0.25">
      <c r="A22" s="12">
        <v>1979</v>
      </c>
      <c r="B22">
        <v>8372</v>
      </c>
      <c r="C22">
        <v>165</v>
      </c>
      <c r="D22">
        <v>82</v>
      </c>
      <c r="E22">
        <v>83</v>
      </c>
      <c r="F22">
        <v>7</v>
      </c>
      <c r="H22" s="12">
        <v>1979</v>
      </c>
      <c r="I22" s="12">
        <f t="shared" si="0"/>
        <v>7</v>
      </c>
    </row>
    <row r="23" spans="1:9" x14ac:dyDescent="0.25">
      <c r="A23" s="12">
        <v>1980</v>
      </c>
      <c r="B23">
        <v>8229</v>
      </c>
      <c r="C23">
        <v>143</v>
      </c>
      <c r="D23">
        <v>68</v>
      </c>
      <c r="E23">
        <v>75</v>
      </c>
      <c r="F23">
        <v>13</v>
      </c>
      <c r="H23" s="12">
        <v>1980</v>
      </c>
      <c r="I23" s="12">
        <f t="shared" si="0"/>
        <v>13</v>
      </c>
    </row>
    <row r="24" spans="1:9" x14ac:dyDescent="0.25">
      <c r="A24" s="12">
        <v>1981</v>
      </c>
      <c r="B24">
        <v>8081</v>
      </c>
      <c r="C24">
        <v>161</v>
      </c>
      <c r="D24">
        <v>71</v>
      </c>
      <c r="E24">
        <v>90</v>
      </c>
      <c r="F24">
        <v>4</v>
      </c>
      <c r="H24" s="12">
        <v>1981</v>
      </c>
      <c r="I24" s="12">
        <f t="shared" si="0"/>
        <v>4</v>
      </c>
    </row>
    <row r="25" spans="1:9" x14ac:dyDescent="0.25">
      <c r="A25" s="12">
        <v>1982</v>
      </c>
      <c r="B25">
        <v>8121</v>
      </c>
      <c r="C25">
        <v>139</v>
      </c>
      <c r="D25">
        <v>80</v>
      </c>
      <c r="E25">
        <v>59</v>
      </c>
      <c r="F25">
        <v>3</v>
      </c>
      <c r="H25" s="12">
        <v>1982</v>
      </c>
      <c r="I25" s="12">
        <f t="shared" si="0"/>
        <v>3</v>
      </c>
    </row>
    <row r="26" spans="1:9" x14ac:dyDescent="0.25">
      <c r="A26" s="12">
        <v>1983</v>
      </c>
      <c r="B26">
        <v>8161</v>
      </c>
      <c r="C26">
        <v>180</v>
      </c>
      <c r="D26">
        <v>93</v>
      </c>
      <c r="E26">
        <v>87</v>
      </c>
      <c r="F26">
        <v>6</v>
      </c>
      <c r="H26" s="12">
        <v>1983</v>
      </c>
      <c r="I26" s="12">
        <f t="shared" si="0"/>
        <v>6</v>
      </c>
    </row>
    <row r="27" spans="1:9" x14ac:dyDescent="0.25">
      <c r="A27" s="12">
        <v>1984</v>
      </c>
      <c r="B27">
        <v>8201</v>
      </c>
      <c r="C27">
        <v>157</v>
      </c>
      <c r="D27">
        <v>101</v>
      </c>
      <c r="E27">
        <v>56</v>
      </c>
      <c r="F27">
        <v>9</v>
      </c>
      <c r="H27" s="12">
        <v>1984</v>
      </c>
      <c r="I27" s="12">
        <f t="shared" si="0"/>
        <v>9</v>
      </c>
    </row>
    <row r="28" spans="1:9" x14ac:dyDescent="0.25">
      <c r="A28" s="12">
        <v>1985</v>
      </c>
      <c r="B28">
        <v>8241</v>
      </c>
      <c r="C28">
        <v>155</v>
      </c>
      <c r="D28">
        <v>104</v>
      </c>
      <c r="E28">
        <v>51</v>
      </c>
      <c r="F28">
        <v>9</v>
      </c>
      <c r="H28" s="12">
        <v>1985</v>
      </c>
      <c r="I28" s="12">
        <f t="shared" si="0"/>
        <v>9</v>
      </c>
    </row>
    <row r="29" spans="1:9" x14ac:dyDescent="0.25">
      <c r="A29" s="12">
        <v>1986</v>
      </c>
      <c r="B29">
        <v>8281</v>
      </c>
      <c r="C29">
        <v>223</v>
      </c>
      <c r="D29">
        <v>122</v>
      </c>
      <c r="E29">
        <v>101</v>
      </c>
      <c r="F29">
        <v>14</v>
      </c>
      <c r="H29" s="12">
        <v>1986</v>
      </c>
      <c r="I29" s="12">
        <f t="shared" si="0"/>
        <v>14</v>
      </c>
    </row>
    <row r="30" spans="1:9" x14ac:dyDescent="0.25">
      <c r="A30" s="12">
        <v>1987</v>
      </c>
      <c r="B30">
        <v>8321</v>
      </c>
      <c r="C30">
        <v>195</v>
      </c>
      <c r="D30">
        <v>6</v>
      </c>
      <c r="E30">
        <v>189</v>
      </c>
      <c r="F30">
        <v>2</v>
      </c>
      <c r="H30" s="12">
        <v>1987</v>
      </c>
      <c r="I30" s="12">
        <f t="shared" si="0"/>
        <v>2</v>
      </c>
    </row>
    <row r="31" spans="1:9" x14ac:dyDescent="0.25">
      <c r="A31" s="12">
        <v>1988</v>
      </c>
      <c r="B31">
        <v>8361</v>
      </c>
      <c r="C31">
        <v>189</v>
      </c>
      <c r="D31">
        <v>64</v>
      </c>
      <c r="E31">
        <v>125</v>
      </c>
      <c r="F31">
        <v>3</v>
      </c>
      <c r="H31" s="12">
        <v>1988</v>
      </c>
      <c r="I31" s="12">
        <f t="shared" si="0"/>
        <v>3</v>
      </c>
    </row>
    <row r="32" spans="1:9" x14ac:dyDescent="0.25">
      <c r="A32" s="12">
        <v>1989</v>
      </c>
      <c r="B32">
        <v>8401</v>
      </c>
      <c r="C32">
        <v>168</v>
      </c>
      <c r="D32">
        <v>64</v>
      </c>
      <c r="E32">
        <v>104</v>
      </c>
      <c r="F32">
        <v>3</v>
      </c>
      <c r="H32" s="12">
        <v>1989</v>
      </c>
      <c r="I32" s="12">
        <f t="shared" si="0"/>
        <v>3</v>
      </c>
    </row>
    <row r="33" spans="1:9" x14ac:dyDescent="0.25">
      <c r="A33" s="12">
        <v>1990</v>
      </c>
      <c r="B33">
        <v>8441</v>
      </c>
      <c r="C33">
        <v>111</v>
      </c>
      <c r="D33">
        <v>77</v>
      </c>
      <c r="E33">
        <v>34</v>
      </c>
      <c r="F33">
        <v>5</v>
      </c>
      <c r="H33" s="12">
        <v>1990</v>
      </c>
      <c r="I33" s="12">
        <f t="shared" si="0"/>
        <v>5</v>
      </c>
    </row>
    <row r="34" spans="1:9" x14ac:dyDescent="0.25">
      <c r="A34" s="12">
        <v>1991</v>
      </c>
      <c r="B34">
        <v>8500</v>
      </c>
      <c r="C34">
        <v>130</v>
      </c>
      <c r="D34">
        <v>48</v>
      </c>
      <c r="E34">
        <v>82</v>
      </c>
      <c r="F34">
        <v>2</v>
      </c>
      <c r="H34" s="12">
        <v>1991</v>
      </c>
      <c r="I34" s="12">
        <f t="shared" si="0"/>
        <v>2</v>
      </c>
    </row>
    <row r="35" spans="1:9" x14ac:dyDescent="0.25">
      <c r="A35" s="12">
        <v>1992</v>
      </c>
      <c r="B35">
        <v>8500</v>
      </c>
      <c r="C35">
        <v>105</v>
      </c>
      <c r="D35">
        <v>68</v>
      </c>
      <c r="E35">
        <v>37</v>
      </c>
      <c r="F35">
        <v>1</v>
      </c>
      <c r="H35" s="12">
        <v>1992</v>
      </c>
      <c r="I35" s="12">
        <f t="shared" si="0"/>
        <v>1</v>
      </c>
    </row>
    <row r="36" spans="1:9" x14ac:dyDescent="0.25">
      <c r="A36" s="12">
        <v>1993</v>
      </c>
      <c r="B36">
        <v>8500</v>
      </c>
      <c r="C36">
        <v>117</v>
      </c>
      <c r="D36">
        <v>62</v>
      </c>
      <c r="E36">
        <v>55</v>
      </c>
      <c r="F36">
        <v>0</v>
      </c>
      <c r="H36" s="12">
        <v>1993</v>
      </c>
      <c r="I36" s="12">
        <f t="shared" si="0"/>
        <v>0</v>
      </c>
    </row>
    <row r="37" spans="1:9" x14ac:dyDescent="0.25">
      <c r="A37" s="12">
        <v>1994</v>
      </c>
      <c r="B37">
        <v>8400</v>
      </c>
      <c r="C37">
        <v>102</v>
      </c>
      <c r="D37">
        <v>57</v>
      </c>
      <c r="E37">
        <v>45</v>
      </c>
      <c r="F37">
        <v>0</v>
      </c>
      <c r="H37" s="12">
        <v>1994</v>
      </c>
      <c r="I37" s="12">
        <f t="shared" si="0"/>
        <v>0</v>
      </c>
    </row>
    <row r="38" spans="1:9" x14ac:dyDescent="0.25">
      <c r="A38" s="12">
        <v>1995</v>
      </c>
      <c r="B38">
        <v>8400</v>
      </c>
      <c r="C38">
        <v>126</v>
      </c>
      <c r="D38">
        <v>75</v>
      </c>
      <c r="E38">
        <v>51</v>
      </c>
      <c r="F38">
        <v>2</v>
      </c>
      <c r="H38" s="12">
        <v>1995</v>
      </c>
      <c r="I38" s="12">
        <f t="shared" si="0"/>
        <v>2</v>
      </c>
    </row>
    <row r="39" spans="1:9" x14ac:dyDescent="0.25">
      <c r="A39" s="12">
        <v>1996</v>
      </c>
      <c r="B39">
        <v>8500</v>
      </c>
      <c r="C39">
        <v>135</v>
      </c>
      <c r="D39">
        <v>83</v>
      </c>
      <c r="E39">
        <v>52</v>
      </c>
      <c r="F39">
        <v>1</v>
      </c>
      <c r="H39" s="12">
        <v>1996</v>
      </c>
      <c r="I39" s="12">
        <f t="shared" si="0"/>
        <v>1</v>
      </c>
    </row>
    <row r="40" spans="1:9" x14ac:dyDescent="0.25">
      <c r="A40" s="12">
        <v>1997</v>
      </c>
      <c r="B40">
        <v>8500</v>
      </c>
      <c r="C40">
        <v>81</v>
      </c>
      <c r="D40">
        <v>87</v>
      </c>
      <c r="E40">
        <v>-6</v>
      </c>
      <c r="F40">
        <v>1</v>
      </c>
      <c r="H40" s="12">
        <v>1997</v>
      </c>
      <c r="I40" s="12">
        <f t="shared" si="0"/>
        <v>1</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Zubin Potok</v>
      </c>
    </row>
    <row r="2" spans="1:3" x14ac:dyDescent="0.25">
      <c r="A2" s="11"/>
      <c r="B2" s="11"/>
      <c r="C2" s="11"/>
    </row>
    <row r="3" spans="1:3" x14ac:dyDescent="0.25">
      <c r="B3" s="85" t="s">
        <v>656</v>
      </c>
      <c r="C3" s="85"/>
    </row>
    <row r="4" spans="1:3" x14ac:dyDescent="0.25">
      <c r="A4" s="13" t="s">
        <v>651</v>
      </c>
      <c r="B4" s="18" t="str">
        <f>" " &amp; A1</f>
        <v xml:space="preserve"> Zubin Potok</v>
      </c>
      <c r="C4" s="18" t="s">
        <v>652</v>
      </c>
    </row>
    <row r="5" spans="1:3" x14ac:dyDescent="0.25">
      <c r="A5" s="12">
        <v>1961</v>
      </c>
      <c r="B5" s="12">
        <v>28.8</v>
      </c>
      <c r="C5" s="12">
        <v>20.399999999999999</v>
      </c>
    </row>
    <row r="6" spans="1:3" x14ac:dyDescent="0.25">
      <c r="A6" s="12">
        <v>1962</v>
      </c>
      <c r="B6" s="12">
        <v>13.7</v>
      </c>
      <c r="C6" s="12">
        <v>19.600000000000001</v>
      </c>
    </row>
    <row r="7" spans="1:3" x14ac:dyDescent="0.25">
      <c r="A7" s="12">
        <v>1963</v>
      </c>
      <c r="B7" s="12">
        <v>27.2</v>
      </c>
      <c r="C7" s="12">
        <v>19.2</v>
      </c>
    </row>
    <row r="8" spans="1:3" x14ac:dyDescent="0.25">
      <c r="A8" s="12">
        <v>1964</v>
      </c>
      <c r="B8" s="12">
        <v>25.6</v>
      </c>
      <c r="C8" s="12">
        <v>18.600000000000001</v>
      </c>
    </row>
    <row r="9" spans="1:3" x14ac:dyDescent="0.25">
      <c r="A9" s="12">
        <v>1965</v>
      </c>
      <c r="B9" s="12">
        <v>24.3</v>
      </c>
      <c r="C9" s="12">
        <v>18.899999999999999</v>
      </c>
    </row>
    <row r="10" spans="1:3" x14ac:dyDescent="0.25">
      <c r="A10" s="12">
        <v>1966</v>
      </c>
      <c r="B10" s="12">
        <v>26</v>
      </c>
      <c r="C10" s="12">
        <v>18.2</v>
      </c>
    </row>
    <row r="11" spans="1:3" x14ac:dyDescent="0.25">
      <c r="A11" s="12">
        <v>1967</v>
      </c>
      <c r="B11" s="12">
        <v>21.6</v>
      </c>
      <c r="C11" s="12">
        <v>18.2</v>
      </c>
    </row>
    <row r="12" spans="1:3" x14ac:dyDescent="0.25">
      <c r="A12" s="12">
        <v>1968</v>
      </c>
      <c r="B12" s="12">
        <v>21.2</v>
      </c>
      <c r="C12" s="12">
        <v>18.100000000000001</v>
      </c>
    </row>
    <row r="13" spans="1:3" x14ac:dyDescent="0.25">
      <c r="A13" s="12">
        <v>1969</v>
      </c>
      <c r="B13" s="12">
        <v>22.8</v>
      </c>
      <c r="C13" s="12">
        <v>18.3</v>
      </c>
    </row>
    <row r="14" spans="1:3" x14ac:dyDescent="0.25">
      <c r="A14" s="12">
        <v>1970</v>
      </c>
      <c r="B14" s="12">
        <v>20.3</v>
      </c>
      <c r="C14" s="12">
        <v>17.600000000000001</v>
      </c>
    </row>
    <row r="15" spans="1:3" x14ac:dyDescent="0.25">
      <c r="A15" s="12">
        <v>1971</v>
      </c>
      <c r="B15" s="12">
        <v>18.8</v>
      </c>
      <c r="C15" s="12">
        <v>17.899999999999999</v>
      </c>
    </row>
    <row r="16" spans="1:3" x14ac:dyDescent="0.25">
      <c r="A16" s="12">
        <v>1972</v>
      </c>
      <c r="B16" s="12">
        <v>20.5</v>
      </c>
      <c r="C16" s="12">
        <v>18.100000000000001</v>
      </c>
    </row>
    <row r="17" spans="1:3" x14ac:dyDescent="0.25">
      <c r="A17" s="12">
        <v>1973</v>
      </c>
      <c r="B17" s="12">
        <v>22</v>
      </c>
      <c r="C17" s="12">
        <v>18.100000000000001</v>
      </c>
    </row>
    <row r="18" spans="1:3" x14ac:dyDescent="0.25">
      <c r="A18" s="12">
        <v>1974</v>
      </c>
      <c r="B18" s="12">
        <v>21.3</v>
      </c>
      <c r="C18" s="12">
        <v>18.399999999999999</v>
      </c>
    </row>
    <row r="19" spans="1:3" x14ac:dyDescent="0.25">
      <c r="A19" s="12">
        <v>1975</v>
      </c>
      <c r="B19" s="12">
        <v>20.3</v>
      </c>
      <c r="C19" s="12">
        <v>18.5</v>
      </c>
    </row>
    <row r="20" spans="1:3" x14ac:dyDescent="0.25">
      <c r="A20" s="12">
        <v>1976</v>
      </c>
      <c r="B20" s="12">
        <v>23.9</v>
      </c>
      <c r="C20" s="12">
        <v>18.600000000000001</v>
      </c>
    </row>
    <row r="21" spans="1:3" x14ac:dyDescent="0.25">
      <c r="A21" s="12">
        <v>1977</v>
      </c>
      <c r="B21" s="12">
        <v>19.600000000000001</v>
      </c>
      <c r="C21" s="12">
        <v>18</v>
      </c>
    </row>
    <row r="22" spans="1:3" x14ac:dyDescent="0.25">
      <c r="A22" s="12">
        <v>1978</v>
      </c>
      <c r="B22" s="12">
        <v>20.6</v>
      </c>
      <c r="C22" s="12">
        <v>17.600000000000001</v>
      </c>
    </row>
    <row r="23" spans="1:3" x14ac:dyDescent="0.25">
      <c r="A23" s="12">
        <v>1979</v>
      </c>
      <c r="B23" s="12">
        <v>19.7</v>
      </c>
      <c r="C23" s="12">
        <v>17.3</v>
      </c>
    </row>
    <row r="24" spans="1:3" x14ac:dyDescent="0.25">
      <c r="A24" s="12">
        <v>1980</v>
      </c>
      <c r="B24" s="12">
        <v>17.399999999999999</v>
      </c>
      <c r="C24" s="12">
        <v>17.600000000000001</v>
      </c>
    </row>
    <row r="25" spans="1:3" x14ac:dyDescent="0.25">
      <c r="A25" s="12">
        <v>1981</v>
      </c>
      <c r="B25" s="12">
        <v>19.899999999999999</v>
      </c>
      <c r="C25" s="12">
        <v>16.3</v>
      </c>
    </row>
    <row r="26" spans="1:3" x14ac:dyDescent="0.25">
      <c r="A26" s="12">
        <v>1982</v>
      </c>
      <c r="B26" s="12">
        <v>17.100000000000001</v>
      </c>
      <c r="C26" s="12">
        <v>17</v>
      </c>
    </row>
    <row r="27" spans="1:3" x14ac:dyDescent="0.25">
      <c r="A27" s="12">
        <v>1983</v>
      </c>
      <c r="B27" s="12">
        <v>22.1</v>
      </c>
      <c r="C27" s="12">
        <v>16.8</v>
      </c>
    </row>
    <row r="28" spans="1:3" x14ac:dyDescent="0.25">
      <c r="A28" s="12">
        <v>1984</v>
      </c>
      <c r="B28" s="12">
        <v>19.100000000000001</v>
      </c>
      <c r="C28" s="12">
        <v>17.2</v>
      </c>
    </row>
    <row r="29" spans="1:3" x14ac:dyDescent="0.25">
      <c r="A29" s="12">
        <v>1985</v>
      </c>
      <c r="B29" s="12">
        <v>18.8</v>
      </c>
      <c r="C29" s="12">
        <v>16.399999999999999</v>
      </c>
    </row>
    <row r="30" spans="1:3" x14ac:dyDescent="0.25">
      <c r="A30" s="12">
        <v>1986</v>
      </c>
      <c r="B30" s="12">
        <v>26.9</v>
      </c>
      <c r="C30" s="12">
        <v>16.100000000000001</v>
      </c>
    </row>
    <row r="31" spans="1:3" x14ac:dyDescent="0.25">
      <c r="A31" s="12">
        <v>1987</v>
      </c>
      <c r="B31" s="12">
        <v>23.4</v>
      </c>
      <c r="C31" s="12">
        <v>16.100000000000001</v>
      </c>
    </row>
    <row r="32" spans="1:3" x14ac:dyDescent="0.25">
      <c r="A32" s="12">
        <v>1988</v>
      </c>
      <c r="B32" s="12">
        <v>22.6</v>
      </c>
      <c r="C32" s="12">
        <v>16</v>
      </c>
    </row>
    <row r="33" spans="1:3" x14ac:dyDescent="0.25">
      <c r="A33" s="12">
        <v>1989</v>
      </c>
      <c r="B33" s="12">
        <v>20</v>
      </c>
      <c r="C33" s="12">
        <v>15</v>
      </c>
    </row>
    <row r="34" spans="1:3" x14ac:dyDescent="0.25">
      <c r="A34" s="12">
        <v>1990</v>
      </c>
      <c r="B34" s="12">
        <v>13.2</v>
      </c>
      <c r="C34" s="12">
        <v>15</v>
      </c>
    </row>
    <row r="35" spans="1:3" x14ac:dyDescent="0.25">
      <c r="A35" s="12">
        <v>1991</v>
      </c>
      <c r="B35" s="12">
        <v>15.3</v>
      </c>
      <c r="C35" s="12">
        <v>14.6</v>
      </c>
    </row>
    <row r="36" spans="1:3" x14ac:dyDescent="0.25">
      <c r="A36" s="12">
        <v>1992</v>
      </c>
      <c r="B36" s="12">
        <v>12.4</v>
      </c>
      <c r="C36" s="12">
        <v>13.3</v>
      </c>
    </row>
    <row r="37" spans="1:3" x14ac:dyDescent="0.25">
      <c r="A37" s="12">
        <v>1993</v>
      </c>
      <c r="B37" s="12">
        <v>13.8</v>
      </c>
      <c r="C37" s="12">
        <v>13.4</v>
      </c>
    </row>
    <row r="38" spans="1:3" x14ac:dyDescent="0.25">
      <c r="A38" s="12">
        <v>1994</v>
      </c>
      <c r="B38" s="12">
        <v>12.1</v>
      </c>
      <c r="C38" s="12">
        <v>13</v>
      </c>
    </row>
    <row r="39" spans="1:3" x14ac:dyDescent="0.25">
      <c r="A39" s="12">
        <v>1995</v>
      </c>
      <c r="B39" s="12">
        <v>15</v>
      </c>
      <c r="C39" s="12">
        <v>13.2</v>
      </c>
    </row>
    <row r="40" spans="1:3" x14ac:dyDescent="0.25">
      <c r="A40" s="12">
        <v>1996</v>
      </c>
      <c r="B40" s="12">
        <v>15.9</v>
      </c>
      <c r="C40" s="12">
        <v>12.9</v>
      </c>
    </row>
    <row r="41" spans="1:3" x14ac:dyDescent="0.25">
      <c r="A41" s="12">
        <v>1997</v>
      </c>
      <c r="B41" s="12">
        <v>9.5</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Zubin Potok</v>
      </c>
    </row>
    <row r="2" spans="1:3" x14ac:dyDescent="0.25">
      <c r="A2" s="11"/>
      <c r="B2" s="11"/>
      <c r="C2" s="11"/>
    </row>
    <row r="3" spans="1:3" x14ac:dyDescent="0.25">
      <c r="B3" s="85" t="s">
        <v>655</v>
      </c>
      <c r="C3" s="85"/>
    </row>
    <row r="4" spans="1:3" x14ac:dyDescent="0.25">
      <c r="A4" s="13" t="s">
        <v>651</v>
      </c>
      <c r="B4" s="18" t="str">
        <f>" " &amp; A1</f>
        <v xml:space="preserve"> Zubin Potok</v>
      </c>
      <c r="C4" s="18" t="s">
        <v>652</v>
      </c>
    </row>
    <row r="5" spans="1:3" x14ac:dyDescent="0.25">
      <c r="A5" s="12">
        <v>1961</v>
      </c>
      <c r="B5" s="12">
        <v>8.6</v>
      </c>
      <c r="C5" s="12">
        <v>9.1</v>
      </c>
    </row>
    <row r="6" spans="1:3" x14ac:dyDescent="0.25">
      <c r="A6" s="12">
        <v>1962</v>
      </c>
      <c r="B6" s="12">
        <v>10.8</v>
      </c>
      <c r="C6" s="12">
        <v>10.1</v>
      </c>
    </row>
    <row r="7" spans="1:3" x14ac:dyDescent="0.25">
      <c r="A7" s="12">
        <v>1963</v>
      </c>
      <c r="B7" s="12">
        <v>9.8000000000000007</v>
      </c>
      <c r="C7" s="12">
        <v>9</v>
      </c>
    </row>
    <row r="8" spans="1:3" x14ac:dyDescent="0.25">
      <c r="A8" s="12">
        <v>1964</v>
      </c>
      <c r="B8" s="12">
        <v>8.6</v>
      </c>
      <c r="C8" s="12">
        <v>9.5</v>
      </c>
    </row>
    <row r="9" spans="1:3" x14ac:dyDescent="0.25">
      <c r="A9" s="12">
        <v>1965</v>
      </c>
      <c r="B9" s="12">
        <v>8.5</v>
      </c>
      <c r="C9" s="12">
        <v>8.9</v>
      </c>
    </row>
    <row r="10" spans="1:3" x14ac:dyDescent="0.25">
      <c r="A10" s="12">
        <v>1966</v>
      </c>
      <c r="B10" s="12">
        <v>9.1</v>
      </c>
      <c r="C10" s="12">
        <v>8.1999999999999993</v>
      </c>
    </row>
    <row r="11" spans="1:3" x14ac:dyDescent="0.25">
      <c r="A11" s="12">
        <v>1967</v>
      </c>
      <c r="B11" s="12">
        <v>10.5</v>
      </c>
      <c r="C11" s="12">
        <v>9.1</v>
      </c>
    </row>
    <row r="12" spans="1:3" x14ac:dyDescent="0.25">
      <c r="A12" s="12">
        <v>1968</v>
      </c>
      <c r="B12" s="12">
        <v>8</v>
      </c>
      <c r="C12" s="12">
        <v>8.6999999999999993</v>
      </c>
    </row>
    <row r="13" spans="1:3" x14ac:dyDescent="0.25">
      <c r="A13" s="12">
        <v>1969</v>
      </c>
      <c r="B13" s="12">
        <v>8.3000000000000007</v>
      </c>
      <c r="C13" s="12">
        <v>9.5</v>
      </c>
    </row>
    <row r="14" spans="1:3" x14ac:dyDescent="0.25">
      <c r="A14" s="12">
        <v>1970</v>
      </c>
      <c r="B14" s="12">
        <v>10</v>
      </c>
      <c r="C14" s="12">
        <v>9.3000000000000007</v>
      </c>
    </row>
    <row r="15" spans="1:3" x14ac:dyDescent="0.25">
      <c r="A15" s="12">
        <v>1971</v>
      </c>
      <c r="B15" s="12">
        <v>7.8</v>
      </c>
      <c r="C15" s="12">
        <v>9</v>
      </c>
    </row>
    <row r="16" spans="1:3" x14ac:dyDescent="0.25">
      <c r="A16" s="12">
        <v>1972</v>
      </c>
      <c r="B16" s="12">
        <v>11.3</v>
      </c>
      <c r="C16" s="12">
        <v>9.5</v>
      </c>
    </row>
    <row r="17" spans="1:3" x14ac:dyDescent="0.25">
      <c r="A17" s="12">
        <v>1973</v>
      </c>
      <c r="B17" s="12">
        <v>6.6</v>
      </c>
      <c r="C17" s="12">
        <v>9</v>
      </c>
    </row>
    <row r="18" spans="1:3" x14ac:dyDescent="0.25">
      <c r="A18" s="12">
        <v>1974</v>
      </c>
      <c r="B18" s="12">
        <v>8.5</v>
      </c>
      <c r="C18" s="12">
        <v>8.8000000000000007</v>
      </c>
    </row>
    <row r="19" spans="1:3" x14ac:dyDescent="0.25">
      <c r="A19" s="12">
        <v>1975</v>
      </c>
      <c r="B19" s="12">
        <v>8.1</v>
      </c>
      <c r="C19" s="12">
        <v>9.1</v>
      </c>
    </row>
    <row r="20" spans="1:3" x14ac:dyDescent="0.25">
      <c r="A20" s="12">
        <v>1976</v>
      </c>
      <c r="B20" s="12">
        <v>10.5</v>
      </c>
      <c r="C20" s="12">
        <v>8.9</v>
      </c>
    </row>
    <row r="21" spans="1:3" x14ac:dyDescent="0.25">
      <c r="A21" s="12">
        <v>1977</v>
      </c>
      <c r="B21" s="12">
        <v>8</v>
      </c>
      <c r="C21" s="12">
        <v>8.8000000000000007</v>
      </c>
    </row>
    <row r="22" spans="1:3" x14ac:dyDescent="0.25">
      <c r="A22" s="12">
        <v>1978</v>
      </c>
      <c r="B22" s="12">
        <v>9.6</v>
      </c>
      <c r="C22" s="12">
        <v>9</v>
      </c>
    </row>
    <row r="23" spans="1:3" x14ac:dyDescent="0.25">
      <c r="A23" s="12">
        <v>1979</v>
      </c>
      <c r="B23" s="12">
        <v>9.8000000000000007</v>
      </c>
      <c r="C23" s="12">
        <v>9</v>
      </c>
    </row>
    <row r="24" spans="1:3" x14ac:dyDescent="0.25">
      <c r="A24" s="12">
        <v>1980</v>
      </c>
      <c r="B24" s="12">
        <v>8.3000000000000007</v>
      </c>
      <c r="C24" s="12">
        <v>9.1999999999999993</v>
      </c>
    </row>
    <row r="25" spans="1:3" x14ac:dyDescent="0.25">
      <c r="A25" s="12">
        <v>1981</v>
      </c>
      <c r="B25" s="12">
        <v>8.8000000000000007</v>
      </c>
      <c r="C25" s="12">
        <v>9.4</v>
      </c>
    </row>
    <row r="26" spans="1:3" x14ac:dyDescent="0.25">
      <c r="A26" s="12">
        <v>1982</v>
      </c>
      <c r="B26" s="12">
        <v>9.9</v>
      </c>
      <c r="C26" s="12">
        <v>9.5</v>
      </c>
    </row>
    <row r="27" spans="1:3" x14ac:dyDescent="0.25">
      <c r="A27" s="12">
        <v>1983</v>
      </c>
      <c r="B27" s="12">
        <v>11.4</v>
      </c>
      <c r="C27" s="12">
        <v>10.1</v>
      </c>
    </row>
    <row r="28" spans="1:3" x14ac:dyDescent="0.25">
      <c r="A28" s="12">
        <v>1984</v>
      </c>
      <c r="B28" s="12">
        <v>12.3</v>
      </c>
      <c r="C28" s="12">
        <v>9.9</v>
      </c>
    </row>
    <row r="29" spans="1:3" x14ac:dyDescent="0.25">
      <c r="A29" s="12">
        <v>1985</v>
      </c>
      <c r="B29" s="12">
        <v>12.6</v>
      </c>
      <c r="C29" s="12">
        <v>9.9</v>
      </c>
    </row>
    <row r="30" spans="1:3" x14ac:dyDescent="0.25">
      <c r="A30" s="12">
        <v>1986</v>
      </c>
      <c r="B30" s="12">
        <v>14.7</v>
      </c>
      <c r="C30" s="12">
        <v>9.9</v>
      </c>
    </row>
    <row r="31" spans="1:3" x14ac:dyDescent="0.25">
      <c r="A31" s="12">
        <v>1987</v>
      </c>
      <c r="B31" s="12">
        <v>0.7</v>
      </c>
      <c r="C31" s="12">
        <v>9.8000000000000007</v>
      </c>
    </row>
    <row r="32" spans="1:3" x14ac:dyDescent="0.25">
      <c r="A32" s="12">
        <v>1988</v>
      </c>
      <c r="B32" s="12">
        <v>7.7</v>
      </c>
      <c r="C32" s="12">
        <v>9.6999999999999993</v>
      </c>
    </row>
    <row r="33" spans="1:3" x14ac:dyDescent="0.25">
      <c r="A33" s="12">
        <v>1989</v>
      </c>
      <c r="B33" s="12">
        <v>7.6</v>
      </c>
      <c r="C33" s="12">
        <v>9.9</v>
      </c>
    </row>
    <row r="34" spans="1:3" x14ac:dyDescent="0.25">
      <c r="A34" s="12">
        <v>1990</v>
      </c>
      <c r="B34" s="12">
        <v>9.1</v>
      </c>
      <c r="C34" s="12">
        <v>9.6</v>
      </c>
    </row>
    <row r="35" spans="1:3" x14ac:dyDescent="0.25">
      <c r="A35" s="12">
        <v>1991</v>
      </c>
      <c r="B35" s="12">
        <v>5.6</v>
      </c>
      <c r="C35" s="12">
        <v>10</v>
      </c>
    </row>
    <row r="36" spans="1:3" x14ac:dyDescent="0.25">
      <c r="A36" s="12">
        <v>1992</v>
      </c>
      <c r="B36" s="12">
        <v>8</v>
      </c>
      <c r="C36" s="12">
        <v>10.3</v>
      </c>
    </row>
    <row r="37" spans="1:3" x14ac:dyDescent="0.25">
      <c r="A37" s="12">
        <v>1993</v>
      </c>
      <c r="B37" s="12">
        <v>7.3</v>
      </c>
      <c r="C37" s="12">
        <v>10.4</v>
      </c>
    </row>
    <row r="38" spans="1:3" x14ac:dyDescent="0.25">
      <c r="A38" s="12">
        <v>1994</v>
      </c>
      <c r="B38" s="12">
        <v>6.8</v>
      </c>
      <c r="C38" s="12">
        <v>10.199999999999999</v>
      </c>
    </row>
    <row r="39" spans="1:3" x14ac:dyDescent="0.25">
      <c r="A39" s="12">
        <v>1995</v>
      </c>
      <c r="B39" s="12">
        <v>8.9</v>
      </c>
      <c r="C39" s="12">
        <v>10.3</v>
      </c>
    </row>
    <row r="40" spans="1:3" x14ac:dyDescent="0.25">
      <c r="A40" s="12">
        <v>1996</v>
      </c>
      <c r="B40" s="12">
        <v>9.8000000000000007</v>
      </c>
      <c r="C40" s="12">
        <v>10.7</v>
      </c>
    </row>
    <row r="41" spans="1:3" x14ac:dyDescent="0.25">
      <c r="A41" s="12">
        <v>1997</v>
      </c>
      <c r="B41" s="12">
        <v>10.199999999999999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Zubin Potok</v>
      </c>
    </row>
    <row r="2" spans="1:3" x14ac:dyDescent="0.25">
      <c r="A2" s="11"/>
      <c r="B2" s="11"/>
      <c r="C2" s="11"/>
    </row>
    <row r="3" spans="1:3" x14ac:dyDescent="0.25">
      <c r="B3" s="85" t="s">
        <v>654</v>
      </c>
      <c r="C3" s="85"/>
    </row>
    <row r="4" spans="1:3" x14ac:dyDescent="0.25">
      <c r="A4" s="13" t="s">
        <v>651</v>
      </c>
      <c r="B4" s="18" t="str">
        <f>" " &amp; A1</f>
        <v xml:space="preserve"> Zubin Potok</v>
      </c>
      <c r="C4" s="18" t="s">
        <v>652</v>
      </c>
    </row>
    <row r="5" spans="1:3" x14ac:dyDescent="0.25">
      <c r="A5" s="12">
        <v>1961</v>
      </c>
      <c r="B5" s="12">
        <v>20.2</v>
      </c>
      <c r="C5" s="12">
        <v>11.3</v>
      </c>
    </row>
    <row r="6" spans="1:3" x14ac:dyDescent="0.25">
      <c r="A6" s="12">
        <v>1962</v>
      </c>
      <c r="B6" s="12">
        <v>2.9</v>
      </c>
      <c r="C6" s="12">
        <v>9.5</v>
      </c>
    </row>
    <row r="7" spans="1:3" x14ac:dyDescent="0.25">
      <c r="A7" s="12">
        <v>1963</v>
      </c>
      <c r="B7" s="12">
        <v>17.399999999999999</v>
      </c>
      <c r="C7" s="12">
        <v>10.199999999999999</v>
      </c>
    </row>
    <row r="8" spans="1:3" x14ac:dyDescent="0.25">
      <c r="A8" s="12">
        <v>1964</v>
      </c>
      <c r="B8" s="12">
        <v>17</v>
      </c>
      <c r="C8" s="12">
        <v>9.1</v>
      </c>
    </row>
    <row r="9" spans="1:3" x14ac:dyDescent="0.25">
      <c r="A9" s="12">
        <v>1965</v>
      </c>
      <c r="B9" s="12">
        <v>15.8</v>
      </c>
      <c r="C9" s="12">
        <v>10</v>
      </c>
    </row>
    <row r="10" spans="1:3" x14ac:dyDescent="0.25">
      <c r="A10" s="12">
        <v>1966</v>
      </c>
      <c r="B10" s="12">
        <v>16.899999999999999</v>
      </c>
      <c r="C10" s="12">
        <v>10</v>
      </c>
    </row>
    <row r="11" spans="1:3" x14ac:dyDescent="0.25">
      <c r="A11" s="12">
        <v>1967</v>
      </c>
      <c r="B11" s="12">
        <v>11.1</v>
      </c>
      <c r="C11" s="12">
        <v>9.1</v>
      </c>
    </row>
    <row r="12" spans="1:3" x14ac:dyDescent="0.25">
      <c r="A12" s="12">
        <v>1968</v>
      </c>
      <c r="B12" s="12">
        <v>13.2</v>
      </c>
      <c r="C12" s="12">
        <v>9.4</v>
      </c>
    </row>
    <row r="13" spans="1:3" x14ac:dyDescent="0.25">
      <c r="A13" s="12">
        <v>1969</v>
      </c>
      <c r="B13" s="12">
        <v>14.5</v>
      </c>
      <c r="C13" s="12">
        <v>8.8000000000000007</v>
      </c>
    </row>
    <row r="14" spans="1:3" x14ac:dyDescent="0.25">
      <c r="A14" s="12">
        <v>1970</v>
      </c>
      <c r="B14" s="12">
        <v>10.3</v>
      </c>
      <c r="C14" s="12">
        <v>8.3000000000000007</v>
      </c>
    </row>
    <row r="15" spans="1:3" x14ac:dyDescent="0.25">
      <c r="A15" s="12">
        <v>1971</v>
      </c>
      <c r="B15" s="12">
        <v>11</v>
      </c>
      <c r="C15" s="12">
        <v>8.9</v>
      </c>
    </row>
    <row r="16" spans="1:3" x14ac:dyDescent="0.25">
      <c r="A16" s="12">
        <v>1972</v>
      </c>
      <c r="B16" s="12">
        <v>9.1999999999999993</v>
      </c>
      <c r="C16" s="12">
        <v>8.6</v>
      </c>
    </row>
    <row r="17" spans="1:3" x14ac:dyDescent="0.25">
      <c r="A17" s="12">
        <v>1973</v>
      </c>
      <c r="B17" s="12">
        <v>15.4</v>
      </c>
      <c r="C17" s="12">
        <v>9.1</v>
      </c>
    </row>
    <row r="18" spans="1:3" x14ac:dyDescent="0.25">
      <c r="A18" s="12">
        <v>1974</v>
      </c>
      <c r="B18" s="12">
        <v>12.8</v>
      </c>
      <c r="C18" s="12">
        <v>9.6</v>
      </c>
    </row>
    <row r="19" spans="1:3" x14ac:dyDescent="0.25">
      <c r="A19" s="12">
        <v>1975</v>
      </c>
      <c r="B19" s="12">
        <v>12.2</v>
      </c>
      <c r="C19" s="12">
        <v>9.4</v>
      </c>
    </row>
    <row r="20" spans="1:3" x14ac:dyDescent="0.25">
      <c r="A20" s="12">
        <v>1976</v>
      </c>
      <c r="B20" s="12">
        <v>13.4</v>
      </c>
      <c r="C20" s="12">
        <v>9.6999999999999993</v>
      </c>
    </row>
    <row r="21" spans="1:3" x14ac:dyDescent="0.25">
      <c r="A21" s="12">
        <v>1977</v>
      </c>
      <c r="B21" s="12">
        <v>11.6</v>
      </c>
      <c r="C21" s="12">
        <v>9.1999999999999993</v>
      </c>
    </row>
    <row r="22" spans="1:3" x14ac:dyDescent="0.25">
      <c r="A22" s="12">
        <v>1978</v>
      </c>
      <c r="B22" s="12">
        <v>11</v>
      </c>
      <c r="C22" s="12">
        <v>8.6</v>
      </c>
    </row>
    <row r="23" spans="1:3" x14ac:dyDescent="0.25">
      <c r="A23" s="12">
        <v>1979</v>
      </c>
      <c r="B23" s="12">
        <v>9.9</v>
      </c>
      <c r="C23" s="12">
        <v>8.3000000000000007</v>
      </c>
    </row>
    <row r="24" spans="1:3" x14ac:dyDescent="0.25">
      <c r="A24" s="12">
        <v>1980</v>
      </c>
      <c r="B24" s="12">
        <v>9.1</v>
      </c>
      <c r="C24" s="12">
        <v>8.4</v>
      </c>
    </row>
    <row r="25" spans="1:3" x14ac:dyDescent="0.25">
      <c r="A25" s="12">
        <v>1981</v>
      </c>
      <c r="B25" s="12">
        <v>11.1</v>
      </c>
      <c r="C25" s="12">
        <v>6.9</v>
      </c>
    </row>
    <row r="26" spans="1:3" x14ac:dyDescent="0.25">
      <c r="A26" s="12">
        <v>1982</v>
      </c>
      <c r="B26" s="12">
        <v>7.2</v>
      </c>
      <c r="C26" s="12">
        <v>7.5</v>
      </c>
    </row>
    <row r="27" spans="1:3" x14ac:dyDescent="0.25">
      <c r="A27" s="12">
        <v>1983</v>
      </c>
      <c r="B27" s="12">
        <v>10.7</v>
      </c>
      <c r="C27" s="12">
        <v>6.7</v>
      </c>
    </row>
    <row r="28" spans="1:3" x14ac:dyDescent="0.25">
      <c r="A28" s="12">
        <v>1984</v>
      </c>
      <c r="B28" s="12">
        <v>6.8</v>
      </c>
      <c r="C28" s="12">
        <v>7.3</v>
      </c>
    </row>
    <row r="29" spans="1:3" x14ac:dyDescent="0.25">
      <c r="A29" s="12">
        <v>1985</v>
      </c>
      <c r="B29" s="12">
        <v>6.2</v>
      </c>
      <c r="C29" s="12">
        <v>6.5</v>
      </c>
    </row>
    <row r="30" spans="1:3" x14ac:dyDescent="0.25">
      <c r="A30" s="12">
        <v>1986</v>
      </c>
      <c r="B30" s="12">
        <v>12.2</v>
      </c>
      <c r="C30" s="12">
        <v>6.2</v>
      </c>
    </row>
    <row r="31" spans="1:3" x14ac:dyDescent="0.25">
      <c r="A31" s="12">
        <v>1987</v>
      </c>
      <c r="B31" s="12">
        <v>22.7</v>
      </c>
      <c r="C31" s="12">
        <v>6.3</v>
      </c>
    </row>
    <row r="32" spans="1:3" x14ac:dyDescent="0.25">
      <c r="A32" s="12">
        <v>1988</v>
      </c>
      <c r="B32" s="12">
        <v>14.9</v>
      </c>
      <c r="C32" s="12">
        <v>6.3</v>
      </c>
    </row>
    <row r="33" spans="1:3" x14ac:dyDescent="0.25">
      <c r="A33" s="12">
        <v>1989</v>
      </c>
      <c r="B33" s="12">
        <v>12.4</v>
      </c>
      <c r="C33" s="12">
        <v>5.0999999999999996</v>
      </c>
    </row>
    <row r="34" spans="1:3" x14ac:dyDescent="0.25">
      <c r="A34" s="12">
        <v>1990</v>
      </c>
      <c r="B34" s="12">
        <v>4.0999999999999996</v>
      </c>
      <c r="C34" s="12">
        <v>5.4</v>
      </c>
    </row>
    <row r="35" spans="1:3" x14ac:dyDescent="0.25">
      <c r="A35" s="12">
        <v>1991</v>
      </c>
      <c r="B35" s="12">
        <v>9.6999999999999993</v>
      </c>
      <c r="C35" s="12">
        <v>4.5999999999999996</v>
      </c>
    </row>
    <row r="36" spans="1:3" x14ac:dyDescent="0.25">
      <c r="A36" s="12">
        <v>1992</v>
      </c>
      <c r="B36" s="12">
        <v>4.4000000000000004</v>
      </c>
      <c r="C36" s="12">
        <v>3</v>
      </c>
    </row>
    <row r="37" spans="1:3" x14ac:dyDescent="0.25">
      <c r="A37" s="12">
        <v>1993</v>
      </c>
      <c r="B37" s="12">
        <v>6.5</v>
      </c>
      <c r="C37" s="12">
        <v>3</v>
      </c>
    </row>
    <row r="38" spans="1:3" x14ac:dyDescent="0.25">
      <c r="A38" s="12">
        <v>1994</v>
      </c>
      <c r="B38" s="12">
        <v>5.3</v>
      </c>
      <c r="C38" s="12">
        <v>2.8</v>
      </c>
    </row>
    <row r="39" spans="1:3" x14ac:dyDescent="0.25">
      <c r="A39" s="12">
        <v>1995</v>
      </c>
      <c r="B39" s="12">
        <v>6.1</v>
      </c>
      <c r="C39" s="12">
        <v>2.9</v>
      </c>
    </row>
    <row r="40" spans="1:3" x14ac:dyDescent="0.25">
      <c r="A40" s="12">
        <v>1996</v>
      </c>
      <c r="B40" s="12">
        <v>6.1</v>
      </c>
      <c r="C40" s="12">
        <v>2.2000000000000002</v>
      </c>
    </row>
    <row r="41" spans="1:3" x14ac:dyDescent="0.25">
      <c r="A41" s="12">
        <v>1997</v>
      </c>
      <c r="B41" s="12">
        <v>-0.7</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Zubin Potok</v>
      </c>
    </row>
    <row r="2" spans="1:3" x14ac:dyDescent="0.25">
      <c r="A2" s="11"/>
      <c r="B2" s="11"/>
      <c r="C2" s="11"/>
    </row>
    <row r="3" spans="1:3" x14ac:dyDescent="0.25">
      <c r="B3" s="85" t="s">
        <v>653</v>
      </c>
      <c r="C3" s="85"/>
    </row>
    <row r="4" spans="1:3" x14ac:dyDescent="0.25">
      <c r="A4" s="13" t="s">
        <v>651</v>
      </c>
      <c r="B4" s="18" t="str">
        <f>" " &amp; A1</f>
        <v xml:space="preserve"> Zubin Potok</v>
      </c>
      <c r="C4" s="18" t="s">
        <v>652</v>
      </c>
    </row>
    <row r="5" spans="1:3" x14ac:dyDescent="0.25">
      <c r="A5" s="12">
        <v>1961</v>
      </c>
      <c r="B5" s="12">
        <v>78.2</v>
      </c>
      <c r="C5" s="12">
        <v>82.9</v>
      </c>
    </row>
    <row r="6" spans="1:3" x14ac:dyDescent="0.25">
      <c r="A6" s="12">
        <v>1962</v>
      </c>
      <c r="B6" s="12">
        <v>125</v>
      </c>
      <c r="C6" s="12">
        <v>87.1</v>
      </c>
    </row>
    <row r="7" spans="1:3" x14ac:dyDescent="0.25">
      <c r="A7" s="12">
        <v>1963</v>
      </c>
      <c r="B7" s="12">
        <v>130.69999999999999</v>
      </c>
      <c r="C7" s="12">
        <v>78.2</v>
      </c>
    </row>
    <row r="8" spans="1:3" x14ac:dyDescent="0.25">
      <c r="A8" s="12">
        <v>1964</v>
      </c>
      <c r="B8" s="12">
        <v>75.8</v>
      </c>
      <c r="C8" s="12">
        <v>78.2</v>
      </c>
    </row>
    <row r="9" spans="1:3" x14ac:dyDescent="0.25">
      <c r="A9" s="12">
        <v>1965</v>
      </c>
      <c r="B9" s="12">
        <v>96.8</v>
      </c>
      <c r="C9" s="12">
        <v>74.900000000000006</v>
      </c>
    </row>
    <row r="10" spans="1:3" x14ac:dyDescent="0.25">
      <c r="A10" s="12">
        <v>1966</v>
      </c>
      <c r="B10" s="12">
        <v>61.1</v>
      </c>
      <c r="C10" s="12">
        <v>62.8</v>
      </c>
    </row>
    <row r="11" spans="1:3" x14ac:dyDescent="0.25">
      <c r="A11" s="12">
        <v>1967</v>
      </c>
      <c r="B11" s="12">
        <v>88.4</v>
      </c>
      <c r="C11" s="12">
        <v>63.8</v>
      </c>
    </row>
    <row r="12" spans="1:3" x14ac:dyDescent="0.25">
      <c r="A12" s="12">
        <v>1968</v>
      </c>
      <c r="B12" s="12">
        <v>67</v>
      </c>
      <c r="C12" s="12">
        <v>59.4</v>
      </c>
    </row>
    <row r="13" spans="1:3" x14ac:dyDescent="0.25">
      <c r="A13" s="12">
        <v>1969</v>
      </c>
      <c r="B13" s="12">
        <v>58.6</v>
      </c>
      <c r="C13" s="12">
        <v>58.7</v>
      </c>
    </row>
    <row r="14" spans="1:3" x14ac:dyDescent="0.25">
      <c r="A14" s="12">
        <v>1970</v>
      </c>
      <c r="B14" s="12">
        <v>82.1</v>
      </c>
      <c r="C14" s="12">
        <v>56.3</v>
      </c>
    </row>
    <row r="15" spans="1:3" x14ac:dyDescent="0.25">
      <c r="A15" s="12">
        <v>1971</v>
      </c>
      <c r="B15" s="12">
        <v>78.2</v>
      </c>
      <c r="C15" s="12">
        <v>53.1</v>
      </c>
    </row>
    <row r="16" spans="1:3" x14ac:dyDescent="0.25">
      <c r="A16" s="12">
        <v>1972</v>
      </c>
      <c r="B16" s="12">
        <v>72.900000000000006</v>
      </c>
      <c r="C16" s="12">
        <v>46.9</v>
      </c>
    </row>
    <row r="17" spans="1:3" x14ac:dyDescent="0.25">
      <c r="A17" s="12">
        <v>1973</v>
      </c>
      <c r="B17" s="12">
        <v>39.4</v>
      </c>
      <c r="C17" s="12">
        <v>47.7</v>
      </c>
    </row>
    <row r="18" spans="1:3" x14ac:dyDescent="0.25">
      <c r="A18" s="12">
        <v>1974</v>
      </c>
      <c r="B18" s="12">
        <v>41.2</v>
      </c>
      <c r="C18" s="12">
        <v>45.3</v>
      </c>
    </row>
    <row r="19" spans="1:3" x14ac:dyDescent="0.25">
      <c r="A19" s="12">
        <v>1975</v>
      </c>
      <c r="B19" s="12">
        <v>65.900000000000006</v>
      </c>
      <c r="C19" s="12">
        <v>44</v>
      </c>
    </row>
    <row r="20" spans="1:3" x14ac:dyDescent="0.25">
      <c r="A20" s="12">
        <v>1976</v>
      </c>
      <c r="B20" s="12">
        <v>28.6</v>
      </c>
      <c r="C20" s="12">
        <v>39.9</v>
      </c>
    </row>
    <row r="21" spans="1:3" x14ac:dyDescent="0.25">
      <c r="A21" s="12">
        <v>1977</v>
      </c>
      <c r="B21" s="12">
        <v>64.7</v>
      </c>
      <c r="C21" s="12">
        <v>39.6</v>
      </c>
    </row>
    <row r="22" spans="1:3" x14ac:dyDescent="0.25">
      <c r="A22" s="12">
        <v>1978</v>
      </c>
      <c r="B22" s="12">
        <v>0</v>
      </c>
      <c r="C22" s="12">
        <v>37.799999999999997</v>
      </c>
    </row>
    <row r="23" spans="1:3" x14ac:dyDescent="0.25">
      <c r="A23" s="12">
        <v>1979</v>
      </c>
      <c r="B23" s="12">
        <v>42.4</v>
      </c>
      <c r="C23" s="12">
        <v>38.200000000000003</v>
      </c>
    </row>
    <row r="24" spans="1:3" x14ac:dyDescent="0.25">
      <c r="A24" s="12">
        <v>1980</v>
      </c>
      <c r="B24" s="12">
        <v>90.9</v>
      </c>
      <c r="C24" s="12">
        <v>33.9</v>
      </c>
    </row>
    <row r="25" spans="1:3" x14ac:dyDescent="0.25">
      <c r="A25" s="12">
        <v>1981</v>
      </c>
      <c r="B25" s="12">
        <v>24.8</v>
      </c>
      <c r="C25" s="12">
        <v>35</v>
      </c>
    </row>
    <row r="26" spans="1:3" x14ac:dyDescent="0.25">
      <c r="A26" s="12">
        <v>1982</v>
      </c>
      <c r="B26" s="12">
        <v>21.6</v>
      </c>
      <c r="C26" s="12">
        <v>36.5</v>
      </c>
    </row>
    <row r="27" spans="1:3" x14ac:dyDescent="0.25">
      <c r="A27" s="12">
        <v>1983</v>
      </c>
      <c r="B27" s="12">
        <v>33.299999999999997</v>
      </c>
      <c r="C27" s="12">
        <v>36.6</v>
      </c>
    </row>
    <row r="28" spans="1:3" x14ac:dyDescent="0.25">
      <c r="A28" s="12">
        <v>1984</v>
      </c>
      <c r="B28" s="12">
        <v>57.3</v>
      </c>
      <c r="C28" s="12">
        <v>31.9</v>
      </c>
    </row>
    <row r="29" spans="1:3" x14ac:dyDescent="0.25">
      <c r="A29" s="12">
        <v>1985</v>
      </c>
      <c r="B29" s="12">
        <v>58.1</v>
      </c>
      <c r="C29" s="12">
        <v>33.700000000000003</v>
      </c>
    </row>
    <row r="30" spans="1:3" x14ac:dyDescent="0.25">
      <c r="A30" s="12">
        <v>1986</v>
      </c>
      <c r="B30" s="12">
        <v>62.8</v>
      </c>
      <c r="C30" s="12">
        <v>32</v>
      </c>
    </row>
    <row r="31" spans="1:3" x14ac:dyDescent="0.25">
      <c r="A31" s="12">
        <v>1987</v>
      </c>
      <c r="B31" s="12">
        <v>10.3</v>
      </c>
      <c r="C31" s="12">
        <v>30.2</v>
      </c>
    </row>
    <row r="32" spans="1:3" x14ac:dyDescent="0.25">
      <c r="A32" s="12">
        <v>1988</v>
      </c>
      <c r="B32" s="12">
        <v>15.9</v>
      </c>
      <c r="C32" s="12">
        <v>30.5</v>
      </c>
    </row>
    <row r="33" spans="1:3" x14ac:dyDescent="0.25">
      <c r="A33" s="12">
        <v>1989</v>
      </c>
      <c r="B33" s="12">
        <v>17.899999999999999</v>
      </c>
      <c r="C33" s="12">
        <v>30.2</v>
      </c>
    </row>
    <row r="34" spans="1:3" x14ac:dyDescent="0.25">
      <c r="A34" s="12">
        <v>1990</v>
      </c>
      <c r="B34" s="12">
        <v>45</v>
      </c>
      <c r="C34" s="12">
        <v>23.2</v>
      </c>
    </row>
    <row r="35" spans="1:3" x14ac:dyDescent="0.25">
      <c r="A35" s="12">
        <v>1991</v>
      </c>
      <c r="B35" s="12">
        <v>15.4</v>
      </c>
      <c r="C35" s="12">
        <v>21.6</v>
      </c>
    </row>
    <row r="36" spans="1:3" x14ac:dyDescent="0.25">
      <c r="A36" s="12">
        <v>1992</v>
      </c>
      <c r="B36" s="12">
        <v>9.5</v>
      </c>
      <c r="C36" s="12">
        <v>22.3</v>
      </c>
    </row>
    <row r="37" spans="1:3" x14ac:dyDescent="0.25">
      <c r="A37" s="12">
        <v>1993</v>
      </c>
      <c r="B37" s="12">
        <v>0</v>
      </c>
      <c r="C37" s="12">
        <v>22.3</v>
      </c>
    </row>
    <row r="38" spans="1:3" x14ac:dyDescent="0.25">
      <c r="A38" s="12">
        <v>1994</v>
      </c>
      <c r="B38" s="12">
        <v>0</v>
      </c>
      <c r="C38" s="12">
        <v>18.600000000000001</v>
      </c>
    </row>
    <row r="39" spans="1:3" x14ac:dyDescent="0.25">
      <c r="A39" s="12">
        <v>1995</v>
      </c>
      <c r="B39" s="12">
        <v>15.9</v>
      </c>
      <c r="C39" s="12">
        <v>17.2</v>
      </c>
    </row>
    <row r="40" spans="1:3" x14ac:dyDescent="0.25">
      <c r="A40" s="12">
        <v>1996</v>
      </c>
      <c r="B40" s="12">
        <v>7.4</v>
      </c>
      <c r="C40" s="12">
        <v>15.1</v>
      </c>
    </row>
    <row r="41" spans="1:3" x14ac:dyDescent="0.25">
      <c r="A41" s="12">
        <v>1997</v>
      </c>
      <c r="B41" s="12">
        <v>12.3</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Manager/>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2018-07-08T15:56:50Z</cp:lastPrinted>
  <dcterms:created xsi:type="dcterms:W3CDTF">2007-11-09T11:28:08Z</dcterms:created>
  <dcterms:modified xsi:type="dcterms:W3CDTF">2023-07-08T11:28:43Z</dcterms:modified>
  <cp:category>DevInfo</cp:category>
</cp:coreProperties>
</file>